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8960" windowHeight="7965"/>
  </bookViews>
  <sheets>
    <sheet name="Start" sheetId="1" r:id="rId1"/>
    <sheet name="Part-I" sheetId="2" r:id="rId2"/>
    <sheet name="Part-II" sheetId="6" r:id="rId3"/>
    <sheet name="Rate-Card" sheetId="7" r:id="rId4"/>
    <sheet name="Summary" sheetId="5" r:id="rId5"/>
  </sheets>
  <calcPr calcId="144525"/>
  <customWorkbookViews>
    <customWorkbookView name="Acer - Personal View" guid="{781374E1-F6A5-4A55-8C28-470E4543C350}" mergeInterval="0" personalView="1" maximized="1" xWindow="1" yWindow="1" windowWidth="1600" windowHeight="670" activeSheetId="2"/>
  </customWorkbookViews>
</workbook>
</file>

<file path=xl/calcChain.xml><?xml version="1.0" encoding="utf-8"?>
<calcChain xmlns="http://schemas.openxmlformats.org/spreadsheetml/2006/main">
  <c r="J15" i="7" l="1"/>
  <c r="J14" i="7"/>
  <c r="I23" i="7" l="1"/>
  <c r="I24" i="7"/>
  <c r="I25" i="7"/>
  <c r="I26" i="7"/>
  <c r="I27" i="7"/>
  <c r="I22" i="7"/>
  <c r="I9" i="6" l="1"/>
  <c r="I10" i="6"/>
  <c r="I11" i="6"/>
  <c r="I12" i="6"/>
  <c r="I13" i="6"/>
  <c r="I14" i="6"/>
  <c r="I15" i="6"/>
  <c r="I16" i="6"/>
  <c r="I17" i="6"/>
  <c r="I18" i="6"/>
  <c r="I8" i="6"/>
  <c r="I19" i="6" s="1"/>
  <c r="J8" i="7"/>
  <c r="J9" i="7"/>
  <c r="J10" i="7"/>
  <c r="J11" i="7"/>
  <c r="J12" i="7"/>
  <c r="J13" i="7"/>
  <c r="J7" i="7"/>
  <c r="I28" i="7" l="1"/>
  <c r="J16" i="7"/>
  <c r="D7" i="5" s="1"/>
  <c r="I13" i="2" l="1"/>
  <c r="I12" i="2"/>
  <c r="I11" i="2"/>
  <c r="I10" i="2"/>
  <c r="I9" i="2"/>
  <c r="I8" i="2"/>
  <c r="A2" i="7" l="1"/>
  <c r="I14" i="2" l="1"/>
  <c r="D6" i="5"/>
  <c r="A2" i="6"/>
  <c r="A1" i="6"/>
  <c r="A2" i="2"/>
  <c r="Q19" i="6" l="1"/>
  <c r="A2" i="5"/>
  <c r="A1" i="5"/>
  <c r="A1" i="2"/>
  <c r="Q14" i="2" l="1"/>
  <c r="F6" i="5" l="1"/>
  <c r="D5" i="5"/>
  <c r="D8" i="5" s="1"/>
  <c r="F5" i="5" l="1"/>
  <c r="F8" i="5" s="1"/>
</calcChain>
</file>

<file path=xl/sharedStrings.xml><?xml version="1.0" encoding="utf-8"?>
<sst xmlns="http://schemas.openxmlformats.org/spreadsheetml/2006/main" count="128" uniqueCount="69">
  <si>
    <t>Bidder:</t>
  </si>
  <si>
    <t>Total</t>
  </si>
  <si>
    <t>Signature of Vendor/Vendor's Representative</t>
  </si>
  <si>
    <t>Date:</t>
  </si>
  <si>
    <t>Sl.</t>
  </si>
  <si>
    <t>Item</t>
  </si>
  <si>
    <t>Number</t>
  </si>
  <si>
    <t>Enter Bidder Name</t>
  </si>
  <si>
    <t>Instructions related to entering quotes</t>
  </si>
  <si>
    <t>Signature of Vendor/Vendor's  Representative</t>
  </si>
  <si>
    <t>Quote Per item</t>
  </si>
  <si>
    <t>TOTAL COST of OWNERSHIP</t>
  </si>
  <si>
    <t>Part-I Quote</t>
  </si>
  <si>
    <t>Part-II Quote</t>
  </si>
  <si>
    <t>TCO</t>
  </si>
  <si>
    <t>Quote Per unit</t>
  </si>
  <si>
    <t>dd-mm-yyyy</t>
  </si>
  <si>
    <t>Module-2 Training  ( for one batch of 25 persons in LIC premises)</t>
  </si>
  <si>
    <t>Year 1</t>
  </si>
  <si>
    <t>Year 2</t>
  </si>
  <si>
    <t>Year 3</t>
  </si>
  <si>
    <t>Year 4</t>
  </si>
  <si>
    <t>Year 5</t>
  </si>
  <si>
    <t>Year-2</t>
  </si>
  <si>
    <t>Year-3</t>
  </si>
  <si>
    <t>Year-4</t>
  </si>
  <si>
    <t>Year-5</t>
  </si>
  <si>
    <t>TOTAL</t>
  </si>
  <si>
    <t>The bidder will have to compulsorily quote prices for each line items. The quote should be for each line item and exact specifications called for in the Technical Bid.</t>
  </si>
  <si>
    <t>The quotes should be in integer only (i.e. non decimal).</t>
  </si>
  <si>
    <t xml:space="preserve">The Quantities are indicative and may vary, however, actual quantities will be as reflected in the Purchase Orders . </t>
  </si>
  <si>
    <t>LIC may purchase additional quantities at the Approved Rate for all the components by giving additional Purchase Order.</t>
  </si>
  <si>
    <t xml:space="preserve"> Excel Cells where Bidder has to input values, are unlocked.</t>
  </si>
  <si>
    <t>Any other Component (Pls specify)</t>
  </si>
  <si>
    <t>RPA Development Software</t>
  </si>
  <si>
    <t>RPA Server Software</t>
  </si>
  <si>
    <t>Year-1</t>
  </si>
  <si>
    <t>Rate-Card Quote</t>
  </si>
  <si>
    <t>Attended Bots</t>
  </si>
  <si>
    <t>Unattended Bots</t>
  </si>
  <si>
    <t>Module-1 Training  ( for one batch of 20 persons in LIC premises)</t>
  </si>
  <si>
    <t>Part I - Quote for Services of RPA Solution / Software Engineer and implementation efforts</t>
  </si>
  <si>
    <t>Intelligent Automation/Decision Services Software</t>
  </si>
  <si>
    <t>Central Monitoring Team (L3 Engineer)</t>
  </si>
  <si>
    <t>Project Manager cost</t>
  </si>
  <si>
    <t>Module-1 Training  ( for one batch of 20 persons in LIC premises) (For Category-1)</t>
  </si>
  <si>
    <t>Module-2 Training  ( for one batch of 25 persons in LIC premises) (For Category-1)</t>
  </si>
  <si>
    <t>Quote for Services of RPA Solution / Software Engineer and implementation efforts (on Need basis)</t>
  </si>
  <si>
    <t>RPA Developer  cost per Man Day</t>
  </si>
  <si>
    <t>Data Scientist cost per Man Day</t>
  </si>
  <si>
    <t>RPA Business Analyst cost per Man Day</t>
  </si>
  <si>
    <t>RPA Solution Architect cost per Man Day</t>
  </si>
  <si>
    <t>Project Manager per Man Day</t>
  </si>
  <si>
    <t>L2 Engineer cost per Man Day</t>
  </si>
  <si>
    <t>L3 Engineer cost per Man Day</t>
  </si>
  <si>
    <t xml:space="preserve">RPA Development Software </t>
  </si>
  <si>
    <t>The number of items mentioned above is only for calculation of TCO purpose. All the above components will be procured on demand basis in any quantity and any number of items based on LIC requirements. The quantity to be ordered by LIC may be more/less than the quantity mentioned above.</t>
  </si>
  <si>
    <t>Ref: LIC/CO/IT-SD/ RFP/RPA/2023-24/01 dated 14.09.2023</t>
  </si>
  <si>
    <t>Annexure-10 (Revised Version-1)- Commercial Annexure for RPA Soltuion RFP for LIC</t>
  </si>
  <si>
    <t xml:space="preserve">Annexure-10 (Revised Version-1) - Commercial Annexure for RPA Soltuion RFP for LIC (For Category-2) </t>
  </si>
  <si>
    <t>Extraction/OCR/ICR software</t>
  </si>
  <si>
    <t>Number of days per year for TCO purpose</t>
  </si>
  <si>
    <t>Part III - Quote for License+AMC/ATS Or Quote for Subscription (For Category-1)</t>
  </si>
  <si>
    <t>Central Command Center</t>
  </si>
  <si>
    <t>Number of  software/components for TCO purpose</t>
  </si>
  <si>
    <t xml:space="preserve"> Quote  for License+AMC/ATS Or Quote for Subscription (on Need basis)</t>
  </si>
  <si>
    <t>Number of resources/units for TCO purpose</t>
  </si>
  <si>
    <t>RPA Solution Development Cost including manpower (For Category-1)</t>
  </si>
  <si>
    <t>RPA Solution Implementation Cost including manpower (For Category-1)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</si>
</sst>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d\-mmm\-yy;@"/>
    <numFmt numFmtId="165" formatCode="[$-409]General"/>
  </numFmts>
  <fonts count="15" x14ac:knownFonts="1">
    <font>
      <sz val="11"/>
      <color theme="1"/>
      <name val="Calibri"/>
      <family val="2"/>
      <scheme val="minor"/>
    </font>
    <font>
      <sz val="12"/>
      <name val="Times New Roman"/>
      <family val="1"/>
    </font>
    <font>
      <sz val="10"/>
      <name val="Arial"/>
      <family val="2"/>
    </font>
    <font>
      <b/>
      <sz val="10"/>
      <name val="Segoe UI"/>
      <family val="2"/>
    </font>
    <font>
      <sz val="10"/>
      <name val="Segoe UI"/>
      <family val="2"/>
    </font>
    <font>
      <b/>
      <sz val="10"/>
      <color indexed="8"/>
      <name val="Segoe UI"/>
      <family val="2"/>
    </font>
    <font>
      <sz val="11"/>
      <color theme="1"/>
      <name val="Calibri"/>
      <family val="2"/>
      <scheme val="minor"/>
    </font>
    <font>
      <sz val="11"/>
      <color rgb="FF000000"/>
      <name val="Calibri"/>
      <family val="2"/>
    </font>
    <font>
      <sz val="10"/>
      <color theme="1"/>
      <name val="Segoe UI"/>
      <family val="2"/>
    </font>
    <font>
      <b/>
      <sz val="10"/>
      <color theme="1"/>
      <name val="Segoe UI"/>
      <family val="2"/>
    </font>
    <font>
      <sz val="10"/>
      <color rgb="FF000000"/>
      <name val="Segoe UI"/>
      <family val="2"/>
    </font>
    <font>
      <b/>
      <sz val="10"/>
      <color rgb="FFFF0000"/>
      <name val="Segoe UI"/>
      <family val="2"/>
    </font>
    <font>
      <b/>
      <sz val="11"/>
      <color theme="1"/>
      <name val="Calibri"/>
      <family val="2"/>
      <scheme val="minor"/>
    </font>
    <font>
      <b/>
      <sz val="10"/>
      <color rgb="FF1D1B11"/>
      <name val="Segoe UI"/>
      <family val="2"/>
    </font>
    <font>
      <sz val="11"/>
      <color theme="1"/>
      <name val="Segoe UI"/>
      <family val="2"/>
    </font>
  </fonts>
  <fills count="6">
    <fill>
      <patternFill patternType="none"/>
    </fill>
    <fill>
      <patternFill patternType="gray125"/>
    </fill>
    <fill>
      <patternFill patternType="solid">
        <fgColor indexed="9"/>
        <bgColor indexed="64"/>
      </patternFill>
    </fill>
    <fill>
      <patternFill patternType="solid">
        <fgColor rgb="FFFFC000"/>
        <bgColor indexed="64"/>
      </patternFill>
    </fill>
    <fill>
      <patternFill patternType="solid">
        <fgColor rgb="FFFF3300"/>
        <bgColor indexed="64"/>
      </patternFill>
    </fill>
    <fill>
      <patternFill patternType="solid">
        <fgColor theme="0"/>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s>
  <cellStyleXfs count="9">
    <xf numFmtId="0" fontId="0" fillId="0" borderId="0"/>
    <xf numFmtId="165" fontId="7" fillId="0" borderId="0"/>
    <xf numFmtId="0" fontId="2" fillId="0" borderId="0"/>
    <xf numFmtId="0" fontId="6" fillId="0" borderId="0"/>
    <xf numFmtId="0" fontId="2" fillId="0" borderId="0"/>
    <xf numFmtId="0" fontId="6" fillId="0" borderId="0"/>
    <xf numFmtId="0" fontId="2" fillId="0" borderId="0"/>
    <xf numFmtId="0" fontId="1" fillId="0" borderId="0"/>
    <xf numFmtId="0" fontId="1" fillId="0" borderId="0"/>
  </cellStyleXfs>
  <cellXfs count="132">
    <xf numFmtId="0" fontId="0" fillId="0" borderId="0" xfId="0"/>
    <xf numFmtId="0" fontId="3" fillId="2" borderId="1" xfId="4" applyFont="1" applyFill="1" applyBorder="1" applyAlignment="1">
      <alignment vertical="center"/>
    </xf>
    <xf numFmtId="0" fontId="3" fillId="2" borderId="2" xfId="4" applyFont="1" applyFill="1" applyBorder="1" applyAlignment="1">
      <alignment vertical="center" wrapText="1"/>
    </xf>
    <xf numFmtId="0" fontId="4" fillId="2" borderId="0" xfId="4" applyFont="1" applyFill="1" applyBorder="1" applyAlignment="1">
      <alignment vertical="center" wrapText="1"/>
    </xf>
    <xf numFmtId="0" fontId="8" fillId="0" borderId="0" xfId="0" applyFont="1"/>
    <xf numFmtId="0" fontId="8" fillId="0" borderId="3" xfId="0" applyFont="1" applyBorder="1"/>
    <xf numFmtId="0" fontId="8" fillId="0" borderId="0" xfId="0" applyFont="1" applyBorder="1"/>
    <xf numFmtId="0" fontId="8" fillId="0" borderId="4" xfId="0" applyFont="1" applyBorder="1"/>
    <xf numFmtId="0" fontId="9" fillId="0" borderId="5" xfId="0" applyFont="1" applyBorder="1"/>
    <xf numFmtId="0" fontId="9" fillId="0" borderId="0" xfId="0" applyFont="1" applyBorder="1" applyAlignment="1">
      <alignment horizontal="right"/>
    </xf>
    <xf numFmtId="0" fontId="9" fillId="0" borderId="6" xfId="0" applyFont="1" applyBorder="1" applyAlignment="1">
      <alignment horizontal="right"/>
    </xf>
    <xf numFmtId="0" fontId="8" fillId="0" borderId="7" xfId="0" applyFont="1" applyBorder="1"/>
    <xf numFmtId="0" fontId="8" fillId="0" borderId="8" xfId="0" applyFont="1" applyBorder="1"/>
    <xf numFmtId="0" fontId="8" fillId="0" borderId="9" xfId="0" applyFont="1" applyBorder="1"/>
    <xf numFmtId="0" fontId="9" fillId="0" borderId="0" xfId="0" applyFont="1" applyBorder="1" applyAlignment="1">
      <alignment vertical="center" wrapText="1"/>
    </xf>
    <xf numFmtId="0" fontId="3" fillId="0" borderId="10" xfId="0" applyFont="1" applyFill="1" applyBorder="1" applyAlignment="1" applyProtection="1">
      <alignment horizontal="center" vertical="center" wrapText="1"/>
    </xf>
    <xf numFmtId="0" fontId="8" fillId="0" borderId="10" xfId="0" applyFont="1" applyBorder="1"/>
    <xf numFmtId="0" fontId="8" fillId="0" borderId="0" xfId="7" applyFont="1" applyFill="1" applyAlignment="1" applyProtection="1">
      <alignment wrapText="1"/>
    </xf>
    <xf numFmtId="0" fontId="3" fillId="0" borderId="0" xfId="0" applyFont="1" applyProtection="1"/>
    <xf numFmtId="0" fontId="4" fillId="0" borderId="0" xfId="0" applyFont="1" applyFill="1" applyBorder="1" applyAlignment="1" applyProtection="1">
      <alignment horizontal="center" wrapText="1"/>
    </xf>
    <xf numFmtId="0" fontId="4" fillId="0" borderId="0" xfId="7" applyFont="1" applyAlignment="1" applyProtection="1">
      <alignment wrapText="1"/>
    </xf>
    <xf numFmtId="1" fontId="4" fillId="0" borderId="0" xfId="0" applyNumberFormat="1" applyFont="1" applyBorder="1" applyAlignment="1" applyProtection="1">
      <alignment horizontal="center" vertical="center"/>
    </xf>
    <xf numFmtId="0" fontId="3" fillId="0" borderId="0" xfId="0" applyFont="1" applyBorder="1" applyAlignment="1" applyProtection="1">
      <alignment wrapText="1"/>
    </xf>
    <xf numFmtId="0" fontId="3" fillId="0" borderId="0" xfId="7" applyFont="1" applyAlignment="1" applyProtection="1">
      <alignment wrapText="1"/>
    </xf>
    <xf numFmtId="0" fontId="9" fillId="0" borderId="10" xfId="0" applyFont="1" applyBorder="1" applyAlignment="1">
      <alignment horizontal="center"/>
    </xf>
    <xf numFmtId="0" fontId="9" fillId="0" borderId="10" xfId="0" applyFont="1" applyBorder="1" applyAlignment="1">
      <alignment wrapText="1"/>
    </xf>
    <xf numFmtId="0" fontId="9" fillId="0" borderId="10" xfId="0" applyFont="1" applyFill="1" applyBorder="1" applyAlignment="1">
      <alignment horizontal="center"/>
    </xf>
    <xf numFmtId="1" fontId="8" fillId="0" borderId="10" xfId="7" applyNumberFormat="1" applyFont="1" applyBorder="1" applyAlignment="1" applyProtection="1">
      <alignment wrapText="1"/>
      <protection hidden="1"/>
    </xf>
    <xf numFmtId="0" fontId="0" fillId="0" borderId="0" xfId="0"/>
    <xf numFmtId="0" fontId="8" fillId="0" borderId="0" xfId="0" applyFont="1"/>
    <xf numFmtId="0" fontId="8" fillId="0" borderId="0" xfId="7" applyFont="1" applyAlignment="1" applyProtection="1">
      <alignment wrapText="1"/>
    </xf>
    <xf numFmtId="0" fontId="10" fillId="0" borderId="10" xfId="0" applyFont="1" applyFill="1" applyBorder="1" applyAlignment="1">
      <alignment horizontal="left" vertical="top" wrapText="1"/>
    </xf>
    <xf numFmtId="0" fontId="12" fillId="0" borderId="13" xfId="0" applyFont="1" applyBorder="1" applyAlignment="1" applyProtection="1">
      <alignment horizontal="center"/>
    </xf>
    <xf numFmtId="0" fontId="12" fillId="0" borderId="12" xfId="0" applyFont="1" applyBorder="1" applyAlignment="1" applyProtection="1">
      <alignment horizontal="center"/>
    </xf>
    <xf numFmtId="1" fontId="0" fillId="0" borderId="14" xfId="0" applyNumberFormat="1" applyBorder="1" applyAlignment="1" applyProtection="1">
      <alignment horizontal="right"/>
    </xf>
    <xf numFmtId="0" fontId="12" fillId="0" borderId="15" xfId="0" applyFont="1" applyBorder="1" applyAlignment="1" applyProtection="1">
      <alignment horizontal="center"/>
    </xf>
    <xf numFmtId="1" fontId="0" fillId="0" borderId="16" xfId="0" applyNumberFormat="1" applyBorder="1" applyAlignment="1" applyProtection="1">
      <alignment horizontal="right"/>
    </xf>
    <xf numFmtId="0" fontId="4" fillId="2" borderId="2" xfId="4" applyFont="1" applyFill="1" applyBorder="1" applyAlignment="1" applyProtection="1">
      <alignment vertical="center" wrapText="1"/>
    </xf>
    <xf numFmtId="0" fontId="9" fillId="0" borderId="10" xfId="0" applyFont="1" applyBorder="1" applyAlignment="1">
      <alignment horizontal="center"/>
    </xf>
    <xf numFmtId="0" fontId="9" fillId="0" borderId="10" xfId="0" applyFont="1" applyBorder="1" applyAlignment="1">
      <alignment horizontal="right"/>
    </xf>
    <xf numFmtId="0" fontId="9" fillId="0" borderId="10" xfId="0" applyFont="1" applyBorder="1" applyAlignment="1">
      <alignment horizontal="center" wrapText="1"/>
    </xf>
    <xf numFmtId="164" fontId="8" fillId="3" borderId="11" xfId="0" applyNumberFormat="1" applyFont="1" applyFill="1" applyBorder="1" applyAlignment="1" applyProtection="1">
      <alignment horizontal="left" vertical="center"/>
    </xf>
    <xf numFmtId="0" fontId="8" fillId="0" borderId="10" xfId="0" applyFont="1" applyBorder="1" applyAlignment="1">
      <alignment wrapText="1"/>
    </xf>
    <xf numFmtId="0" fontId="8" fillId="0" borderId="0" xfId="0" applyFont="1" applyAlignment="1">
      <alignment wrapText="1"/>
    </xf>
    <xf numFmtId="164" fontId="4" fillId="2" borderId="0" xfId="0" applyNumberFormat="1" applyFont="1" applyFill="1" applyBorder="1" applyAlignment="1">
      <alignment horizontal="center" vertical="center"/>
    </xf>
    <xf numFmtId="0" fontId="9" fillId="0" borderId="10" xfId="0" applyFont="1" applyBorder="1"/>
    <xf numFmtId="0" fontId="8" fillId="3" borderId="10" xfId="0" applyFont="1" applyFill="1" applyBorder="1"/>
    <xf numFmtId="0" fontId="8" fillId="4" borderId="10" xfId="0" applyFont="1" applyFill="1" applyBorder="1"/>
    <xf numFmtId="0" fontId="11" fillId="3" borderId="10" xfId="0" applyFont="1" applyFill="1" applyBorder="1" applyProtection="1">
      <protection locked="0" hidden="1"/>
    </xf>
    <xf numFmtId="164" fontId="4" fillId="3" borderId="1" xfId="0" applyNumberFormat="1" applyFont="1" applyFill="1" applyBorder="1" applyAlignment="1">
      <alignment horizontal="center" vertical="center"/>
    </xf>
    <xf numFmtId="0" fontId="10" fillId="3" borderId="10" xfId="0" applyFont="1" applyFill="1" applyBorder="1" applyAlignment="1">
      <alignment horizontal="left" vertical="top" wrapText="1"/>
    </xf>
    <xf numFmtId="0" fontId="8" fillId="0" borderId="10" xfId="0" applyFont="1" applyBorder="1" applyAlignment="1">
      <alignment horizontal="justify"/>
    </xf>
    <xf numFmtId="0" fontId="9" fillId="0" borderId="10" xfId="0" applyFont="1" applyBorder="1" applyAlignment="1">
      <alignment horizontal="justify"/>
    </xf>
    <xf numFmtId="1" fontId="4" fillId="0" borderId="10" xfId="0" applyNumberFormat="1" applyFont="1" applyBorder="1" applyAlignment="1" applyProtection="1">
      <alignment horizontal="right"/>
      <protection hidden="1"/>
    </xf>
    <xf numFmtId="0" fontId="5" fillId="0" borderId="0" xfId="0" applyFont="1" applyFill="1" applyBorder="1" applyAlignment="1" applyProtection="1">
      <alignment horizontal="center"/>
    </xf>
    <xf numFmtId="0" fontId="3" fillId="0" borderId="10" xfId="0" applyFont="1" applyFill="1" applyBorder="1" applyAlignment="1" applyProtection="1">
      <alignment horizontal="center" vertical="center" wrapText="1"/>
    </xf>
    <xf numFmtId="0" fontId="10" fillId="3" borderId="10" xfId="0" applyFont="1" applyFill="1" applyBorder="1" applyAlignment="1" applyProtection="1">
      <alignment horizontal="left" vertical="top" wrapText="1"/>
      <protection locked="0"/>
    </xf>
    <xf numFmtId="164" fontId="4" fillId="3" borderId="1" xfId="0" applyNumberFormat="1" applyFont="1" applyFill="1" applyBorder="1" applyAlignment="1" applyProtection="1">
      <alignment horizontal="center" vertical="center"/>
      <protection locked="0"/>
    </xf>
    <xf numFmtId="0" fontId="8" fillId="0" borderId="10" xfId="0" applyFont="1" applyBorder="1" applyProtection="1"/>
    <xf numFmtId="0" fontId="8" fillId="0" borderId="10" xfId="0" applyFont="1" applyBorder="1" applyAlignment="1" applyProtection="1">
      <alignment wrapText="1"/>
    </xf>
    <xf numFmtId="0" fontId="9" fillId="0" borderId="10" xfId="0" applyFont="1" applyBorder="1" applyProtection="1"/>
    <xf numFmtId="0" fontId="9" fillId="0" borderId="10" xfId="0" applyFont="1" applyBorder="1" applyAlignment="1" applyProtection="1">
      <alignment horizontal="center"/>
    </xf>
    <xf numFmtId="0" fontId="9" fillId="0" borderId="10" xfId="0" applyFont="1" applyBorder="1" applyAlignment="1" applyProtection="1">
      <alignment horizontal="center" wrapText="1"/>
    </xf>
    <xf numFmtId="0" fontId="9" fillId="0" borderId="10" xfId="0" applyFont="1" applyBorder="1" applyAlignment="1" applyProtection="1">
      <alignment wrapText="1"/>
    </xf>
    <xf numFmtId="0" fontId="9" fillId="0" borderId="10" xfId="0" applyFont="1" applyFill="1" applyBorder="1" applyAlignment="1" applyProtection="1">
      <alignment horizontal="center"/>
    </xf>
    <xf numFmtId="0" fontId="8" fillId="0" borderId="10" xfId="0" applyFont="1" applyBorder="1" applyAlignment="1" applyProtection="1">
      <alignment horizontal="center" vertical="top"/>
    </xf>
    <xf numFmtId="1" fontId="8" fillId="0" borderId="10" xfId="7" applyNumberFormat="1" applyFont="1" applyBorder="1" applyAlignment="1" applyProtection="1">
      <alignment wrapText="1"/>
    </xf>
    <xf numFmtId="0" fontId="9" fillId="0" borderId="10" xfId="0" applyFont="1" applyBorder="1" applyAlignment="1" applyProtection="1">
      <alignment horizontal="right"/>
    </xf>
    <xf numFmtId="1" fontId="4" fillId="0" borderId="10" xfId="0" applyNumberFormat="1" applyFont="1" applyBorder="1" applyAlignment="1" applyProtection="1">
      <alignment horizontal="right" vertical="center"/>
    </xf>
    <xf numFmtId="0" fontId="8" fillId="0" borderId="0" xfId="0" applyFont="1" applyProtection="1"/>
    <xf numFmtId="0" fontId="8" fillId="0" borderId="0" xfId="0" applyFont="1" applyAlignment="1" applyProtection="1">
      <alignment wrapText="1"/>
    </xf>
    <xf numFmtId="164" fontId="4" fillId="0" borderId="0" xfId="0" applyNumberFormat="1" applyFont="1" applyFill="1" applyBorder="1" applyAlignment="1" applyProtection="1">
      <alignment horizontal="center" vertical="center"/>
    </xf>
    <xf numFmtId="0" fontId="9" fillId="0" borderId="0" xfId="0" applyFont="1" applyBorder="1" applyAlignment="1" applyProtection="1">
      <alignment vertical="center" wrapText="1"/>
    </xf>
    <xf numFmtId="0" fontId="8" fillId="0" borderId="0" xfId="0" applyFont="1" applyBorder="1" applyProtection="1"/>
    <xf numFmtId="0" fontId="9" fillId="0" borderId="10" xfId="0" applyFont="1" applyBorder="1" applyAlignment="1">
      <alignment horizontal="center"/>
    </xf>
    <xf numFmtId="0" fontId="9" fillId="0" borderId="10" xfId="0" applyFont="1" applyBorder="1" applyAlignment="1">
      <alignment horizontal="right"/>
    </xf>
    <xf numFmtId="0" fontId="9" fillId="0" borderId="10" xfId="0" applyFont="1" applyBorder="1" applyAlignment="1" applyProtection="1">
      <alignment horizontal="right"/>
    </xf>
    <xf numFmtId="0" fontId="9" fillId="0" borderId="0" xfId="0" applyFont="1" applyBorder="1" applyAlignment="1" applyProtection="1">
      <alignment horizontal="right"/>
    </xf>
    <xf numFmtId="1" fontId="4" fillId="0" borderId="0" xfId="0" applyNumberFormat="1" applyFont="1" applyBorder="1" applyAlignment="1" applyProtection="1">
      <alignment horizontal="right" vertical="center"/>
    </xf>
    <xf numFmtId="0" fontId="8" fillId="0" borderId="10" xfId="0" applyFont="1" applyBorder="1" applyAlignment="1">
      <alignment vertical="top" wrapText="1"/>
    </xf>
    <xf numFmtId="0" fontId="12" fillId="0" borderId="24" xfId="0" applyFont="1" applyBorder="1" applyAlignment="1" applyProtection="1">
      <alignment horizontal="center"/>
    </xf>
    <xf numFmtId="0" fontId="9" fillId="0" borderId="10" xfId="0" applyFont="1" applyBorder="1" applyAlignment="1">
      <alignment horizontal="center"/>
    </xf>
    <xf numFmtId="0" fontId="8" fillId="0" borderId="0" xfId="0" applyFont="1" applyAlignment="1">
      <alignment vertical="top"/>
    </xf>
    <xf numFmtId="1" fontId="4" fillId="0" borderId="0" xfId="0" applyNumberFormat="1" applyFont="1" applyBorder="1" applyAlignment="1" applyProtection="1">
      <alignment horizontal="right"/>
      <protection hidden="1"/>
    </xf>
    <xf numFmtId="0" fontId="9" fillId="0" borderId="10" xfId="0" applyFont="1" applyBorder="1" applyAlignment="1">
      <alignment horizontal="center"/>
    </xf>
    <xf numFmtId="0" fontId="9" fillId="0" borderId="10" xfId="0" applyFont="1" applyBorder="1" applyAlignment="1">
      <alignment horizontal="center"/>
    </xf>
    <xf numFmtId="1" fontId="8" fillId="0" borderId="10" xfId="0" applyNumberFormat="1" applyFont="1" applyBorder="1"/>
    <xf numFmtId="0" fontId="3" fillId="0" borderId="11" xfId="0" applyFont="1" applyFill="1" applyBorder="1" applyAlignment="1" applyProtection="1">
      <alignment horizontal="center" vertical="center" wrapText="1"/>
    </xf>
    <xf numFmtId="1" fontId="8" fillId="0" borderId="0" xfId="7" applyNumberFormat="1" applyFont="1" applyBorder="1" applyAlignment="1" applyProtection="1">
      <alignment wrapText="1"/>
      <protection hidden="1"/>
    </xf>
    <xf numFmtId="0" fontId="9" fillId="0" borderId="0" xfId="0" applyFont="1" applyFill="1" applyBorder="1" applyAlignment="1" applyProtection="1">
      <alignment horizontal="center"/>
    </xf>
    <xf numFmtId="1" fontId="8" fillId="0" borderId="0" xfId="7" applyNumberFormat="1" applyFont="1" applyBorder="1" applyAlignment="1" applyProtection="1">
      <alignment wrapText="1"/>
    </xf>
    <xf numFmtId="0" fontId="8" fillId="0" borderId="10" xfId="0" applyFont="1" applyBorder="1" applyAlignment="1" applyProtection="1">
      <alignment vertical="top"/>
    </xf>
    <xf numFmtId="0" fontId="8" fillId="0" borderId="10" xfId="0" applyFont="1" applyBorder="1" applyAlignment="1" applyProtection="1">
      <alignment vertical="top" wrapText="1"/>
    </xf>
    <xf numFmtId="0" fontId="9" fillId="0" borderId="10" xfId="0" applyFont="1" applyBorder="1" applyAlignment="1" applyProtection="1">
      <alignment vertical="top"/>
    </xf>
    <xf numFmtId="0" fontId="9" fillId="0" borderId="10" xfId="0" applyFont="1" applyBorder="1" applyAlignment="1" applyProtection="1">
      <alignment horizontal="center" vertical="top"/>
    </xf>
    <xf numFmtId="0" fontId="9" fillId="0" borderId="10" xfId="0" applyFont="1" applyBorder="1" applyAlignment="1" applyProtection="1">
      <alignment horizontal="center" vertical="top" wrapText="1"/>
    </xf>
    <xf numFmtId="0" fontId="9" fillId="0" borderId="10" xfId="0" applyFont="1" applyBorder="1" applyAlignment="1" applyProtection="1">
      <alignment vertical="top" wrapText="1"/>
    </xf>
    <xf numFmtId="0" fontId="8" fillId="0" borderId="10" xfId="0" applyFont="1" applyBorder="1" applyAlignment="1">
      <alignment vertical="top"/>
    </xf>
    <xf numFmtId="0" fontId="9" fillId="0" borderId="10" xfId="0" applyFont="1" applyBorder="1" applyAlignment="1">
      <alignment vertical="top"/>
    </xf>
    <xf numFmtId="0" fontId="9" fillId="0" borderId="10" xfId="0" applyFont="1" applyBorder="1" applyAlignment="1">
      <alignment horizontal="center" vertical="top"/>
    </xf>
    <xf numFmtId="0" fontId="9" fillId="0" borderId="10" xfId="0" applyFont="1" applyBorder="1" applyAlignment="1">
      <alignment horizontal="center" vertical="top" wrapText="1"/>
    </xf>
    <xf numFmtId="0" fontId="9" fillId="0" borderId="10" xfId="0" applyFont="1" applyBorder="1" applyAlignment="1">
      <alignment vertical="top" wrapText="1"/>
    </xf>
    <xf numFmtId="0" fontId="10" fillId="5" borderId="10" xfId="0" applyFont="1" applyFill="1" applyBorder="1" applyAlignment="1">
      <alignment horizontal="right" vertical="top" wrapText="1"/>
    </xf>
    <xf numFmtId="0" fontId="3" fillId="0" borderId="0" xfId="0" applyFont="1" applyFill="1" applyBorder="1" applyAlignment="1" applyProtection="1">
      <alignment vertical="top" wrapText="1"/>
    </xf>
    <xf numFmtId="0" fontId="13" fillId="0" borderId="17" xfId="0" applyFont="1" applyBorder="1" applyAlignment="1">
      <alignment horizontal="center"/>
    </xf>
    <xf numFmtId="0" fontId="13" fillId="0" borderId="18" xfId="0" applyFont="1" applyBorder="1" applyAlignment="1">
      <alignment horizontal="center"/>
    </xf>
    <xf numFmtId="0" fontId="9" fillId="0" borderId="21" xfId="0" applyFont="1" applyBorder="1" applyAlignment="1">
      <alignment horizontal="center"/>
    </xf>
    <xf numFmtId="0" fontId="9" fillId="0" borderId="17" xfId="0" applyFont="1" applyBorder="1" applyAlignment="1">
      <alignment horizontal="center"/>
    </xf>
    <xf numFmtId="0" fontId="9" fillId="0" borderId="18" xfId="0" applyFont="1" applyBorder="1" applyAlignment="1">
      <alignment horizontal="center"/>
    </xf>
    <xf numFmtId="0" fontId="9" fillId="0" borderId="10" xfId="0" applyFont="1" applyBorder="1" applyAlignment="1">
      <alignment horizontal="center"/>
    </xf>
    <xf numFmtId="0" fontId="3" fillId="0" borderId="10" xfId="0" applyFont="1" applyFill="1" applyBorder="1" applyAlignment="1" applyProtection="1">
      <alignment horizontal="center" vertical="center" wrapText="1"/>
    </xf>
    <xf numFmtId="0" fontId="9" fillId="0" borderId="10" xfId="0" applyFont="1" applyBorder="1" applyAlignment="1">
      <alignment horizontal="right"/>
    </xf>
    <xf numFmtId="0" fontId="3" fillId="3" borderId="10" xfId="0" applyFont="1" applyFill="1" applyBorder="1" applyAlignment="1" applyProtection="1">
      <alignment horizontal="center" vertical="center" wrapText="1"/>
    </xf>
    <xf numFmtId="0" fontId="8" fillId="0" borderId="0" xfId="0" applyFont="1" applyAlignment="1" applyProtection="1">
      <alignment horizontal="left" vertical="top" wrapText="1"/>
    </xf>
    <xf numFmtId="0" fontId="8" fillId="0" borderId="0" xfId="0" applyFont="1" applyFill="1" applyAlignment="1" applyProtection="1">
      <alignment horizontal="left" vertical="top" wrapText="1"/>
    </xf>
    <xf numFmtId="0" fontId="5" fillId="0" borderId="0" xfId="0" applyFont="1" applyFill="1" applyBorder="1" applyAlignment="1" applyProtection="1">
      <alignment horizontal="center"/>
    </xf>
    <xf numFmtId="0" fontId="9" fillId="0" borderId="10" xfId="0" applyFont="1" applyBorder="1" applyAlignment="1" applyProtection="1">
      <alignment horizontal="center"/>
    </xf>
    <xf numFmtId="0" fontId="3" fillId="3" borderId="10" xfId="0" applyFont="1" applyFill="1" applyBorder="1" applyAlignment="1" applyProtection="1">
      <alignment horizontal="center" vertical="center" wrapText="1"/>
      <protection locked="0"/>
    </xf>
    <xf numFmtId="0" fontId="9" fillId="0" borderId="10" xfId="0" applyFont="1" applyBorder="1" applyAlignment="1" applyProtection="1">
      <alignment horizontal="right"/>
    </xf>
    <xf numFmtId="0" fontId="14" fillId="0" borderId="0" xfId="0" applyFont="1" applyAlignment="1" applyProtection="1">
      <alignment horizontal="left" vertical="top" wrapText="1"/>
    </xf>
    <xf numFmtId="0" fontId="3" fillId="0" borderId="10" xfId="0" applyFont="1" applyFill="1" applyBorder="1" applyAlignment="1" applyProtection="1">
      <alignment horizontal="center" vertical="top" wrapText="1"/>
    </xf>
    <xf numFmtId="0" fontId="3" fillId="3" borderId="7" xfId="0" applyFont="1" applyFill="1" applyBorder="1" applyAlignment="1" applyProtection="1">
      <alignment horizontal="center" vertical="center" wrapText="1"/>
      <protection locked="0"/>
    </xf>
    <xf numFmtId="0" fontId="3" fillId="3" borderId="8" xfId="0" applyFont="1" applyFill="1" applyBorder="1" applyAlignment="1" applyProtection="1">
      <alignment horizontal="center" vertical="center" wrapText="1"/>
      <protection locked="0"/>
    </xf>
    <xf numFmtId="0" fontId="9" fillId="0" borderId="11" xfId="0" applyFont="1" applyBorder="1" applyAlignment="1">
      <alignment horizontal="center" vertical="top" wrapText="1"/>
    </xf>
    <xf numFmtId="0" fontId="9" fillId="0" borderId="6" xfId="0" applyFont="1" applyBorder="1" applyAlignment="1">
      <alignment horizontal="center" vertical="top" wrapText="1"/>
    </xf>
    <xf numFmtId="0" fontId="9" fillId="0" borderId="11" xfId="0" applyFont="1" applyFill="1" applyBorder="1" applyAlignment="1">
      <alignment horizontal="center" vertical="top"/>
    </xf>
    <xf numFmtId="0" fontId="9" fillId="0" borderId="6" xfId="0" applyFont="1" applyFill="1" applyBorder="1" applyAlignment="1">
      <alignment horizontal="center" vertical="top"/>
    </xf>
    <xf numFmtId="0" fontId="9" fillId="0" borderId="5"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0" fillId="0" borderId="22" xfId="0" applyBorder="1" applyAlignment="1" applyProtection="1">
      <alignment horizontal="center"/>
    </xf>
    <xf numFmtId="0" fontId="0" fillId="0" borderId="23" xfId="0" applyBorder="1" applyAlignment="1" applyProtection="1">
      <alignment horizontal="center"/>
    </xf>
  </cellXfs>
  <cellStyles count="9">
    <cellStyle name="Excel Built-in Normal" xfId="1"/>
    <cellStyle name="Normal" xfId="0" builtinId="0"/>
    <cellStyle name="Normal 2" xfId="2"/>
    <cellStyle name="Normal 3" xfId="3"/>
    <cellStyle name="Normal 3 2" xfId="4"/>
    <cellStyle name="Normal 3 3" xfId="5"/>
    <cellStyle name="Normal 3_Technical specs for RFP 2013" xfId="6"/>
    <cellStyle name="Normal_Part II items" xfId="7"/>
    <cellStyle name="Style 1" xfId="8"/>
  </cellStyles>
  <dxfs count="3">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8"/>
  <sheetViews>
    <sheetView tabSelected="1" workbookViewId="0">
      <selection activeCell="C10" sqref="C10"/>
    </sheetView>
  </sheetViews>
  <sheetFormatPr defaultColWidth="9.140625" defaultRowHeight="14.25" x14ac:dyDescent="0.25"/>
  <cols>
    <col min="1" max="2" width="9.140625" style="4"/>
    <col min="3" max="3" width="22.7109375" style="4" customWidth="1"/>
    <col min="4" max="4" width="77.28515625" style="4" bestFit="1" customWidth="1"/>
    <col min="5" max="5" width="26" style="4" customWidth="1"/>
    <col min="6" max="16384" width="9.140625" style="4"/>
  </cols>
  <sheetData>
    <row r="2" spans="2:5" x14ac:dyDescent="0.25">
      <c r="B2" s="106" t="s">
        <v>58</v>
      </c>
      <c r="C2" s="107"/>
      <c r="D2" s="107"/>
      <c r="E2" s="108"/>
    </row>
    <row r="3" spans="2:5" ht="15" customHeight="1" x14ac:dyDescent="0.25">
      <c r="B3" s="104" t="s">
        <v>57</v>
      </c>
      <c r="C3" s="104"/>
      <c r="D3" s="104"/>
      <c r="E3" s="105"/>
    </row>
    <row r="4" spans="2:5" x14ac:dyDescent="0.25">
      <c r="B4" s="5"/>
      <c r="C4" s="6"/>
      <c r="D4" s="6"/>
      <c r="E4" s="7"/>
    </row>
    <row r="5" spans="2:5" x14ac:dyDescent="0.25">
      <c r="B5" s="5"/>
      <c r="C5" s="8" t="s">
        <v>7</v>
      </c>
      <c r="D5" s="48"/>
      <c r="E5" s="7"/>
    </row>
    <row r="6" spans="2:5" ht="15" thickBot="1" x14ac:dyDescent="0.3">
      <c r="B6" s="5"/>
      <c r="C6" s="6"/>
      <c r="D6" s="6"/>
      <c r="E6" s="7"/>
    </row>
    <row r="7" spans="2:5" ht="15" thickBot="1" x14ac:dyDescent="0.3">
      <c r="B7" s="5"/>
      <c r="C7" s="6"/>
      <c r="D7" s="1" t="s">
        <v>8</v>
      </c>
      <c r="E7" s="7"/>
    </row>
    <row r="8" spans="2:5" ht="15" thickBot="1" x14ac:dyDescent="0.3">
      <c r="B8" s="5"/>
      <c r="C8" s="6"/>
      <c r="D8" s="2" t="s">
        <v>32</v>
      </c>
      <c r="E8" s="7"/>
    </row>
    <row r="9" spans="2:5" x14ac:dyDescent="0.25">
      <c r="B9" s="5"/>
      <c r="C9" s="6"/>
      <c r="D9" s="3"/>
      <c r="E9" s="7"/>
    </row>
    <row r="10" spans="2:5" ht="28.5" x14ac:dyDescent="0.25">
      <c r="B10" s="5"/>
      <c r="C10" s="6"/>
      <c r="D10" s="51" t="s">
        <v>28</v>
      </c>
      <c r="E10" s="7"/>
    </row>
    <row r="11" spans="2:5" ht="28.5" x14ac:dyDescent="0.25">
      <c r="B11" s="5"/>
      <c r="C11" s="6"/>
      <c r="D11" s="51" t="s">
        <v>30</v>
      </c>
      <c r="E11" s="7"/>
    </row>
    <row r="12" spans="2:5" s="29" customFormat="1" ht="28.5" x14ac:dyDescent="0.25">
      <c r="B12" s="5"/>
      <c r="C12" s="6"/>
      <c r="D12" s="51" t="s">
        <v>31</v>
      </c>
      <c r="E12" s="7"/>
    </row>
    <row r="13" spans="2:5" x14ac:dyDescent="0.25">
      <c r="B13" s="5"/>
      <c r="C13" s="6"/>
      <c r="D13" s="52" t="s">
        <v>29</v>
      </c>
      <c r="E13" s="7"/>
    </row>
    <row r="14" spans="2:5" ht="15" thickBot="1" x14ac:dyDescent="0.3">
      <c r="B14" s="5"/>
      <c r="C14" s="6"/>
      <c r="D14" s="37"/>
      <c r="E14" s="7"/>
    </row>
    <row r="15" spans="2:5" x14ac:dyDescent="0.25">
      <c r="B15" s="5"/>
      <c r="C15" s="6"/>
      <c r="D15" s="6"/>
      <c r="E15" s="7"/>
    </row>
    <row r="16" spans="2:5" x14ac:dyDescent="0.25">
      <c r="B16" s="5"/>
      <c r="C16" s="9" t="s">
        <v>3</v>
      </c>
      <c r="D16" s="41" t="s">
        <v>16</v>
      </c>
      <c r="E16" s="7"/>
    </row>
    <row r="17" spans="2:5" x14ac:dyDescent="0.25">
      <c r="B17" s="5"/>
      <c r="C17" s="6"/>
      <c r="D17" s="10" t="s">
        <v>9</v>
      </c>
      <c r="E17" s="7"/>
    </row>
    <row r="18" spans="2:5" x14ac:dyDescent="0.25">
      <c r="B18" s="11"/>
      <c r="C18" s="12"/>
      <c r="D18" s="12"/>
      <c r="E18" s="13"/>
    </row>
  </sheetData>
  <sheetProtection selectLockedCells="1"/>
  <customSheetViews>
    <customSheetView guid="{781374E1-F6A5-4A55-8C28-470E4543C350}">
      <selection activeCell="B4" sqref="B4:E4"/>
      <pageMargins left="0.7" right="0.7" top="0.75" bottom="0.75" header="0.3" footer="0.3"/>
      <pageSetup paperSize="9" orientation="portrait" r:id="rId1"/>
    </customSheetView>
  </customSheetViews>
  <mergeCells count="2">
    <mergeCell ref="B3:E3"/>
    <mergeCell ref="B2:E2"/>
  </mergeCell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zoomScale="110" zoomScaleNormal="110" workbookViewId="0">
      <selection activeCell="B17" sqref="B17"/>
    </sheetView>
  </sheetViews>
  <sheetFormatPr defaultColWidth="9.140625" defaultRowHeight="14.25" x14ac:dyDescent="0.25"/>
  <cols>
    <col min="1" max="1" width="7.5703125" style="4" bestFit="1" customWidth="1"/>
    <col min="2" max="2" width="38.140625" style="43" customWidth="1"/>
    <col min="3" max="3" width="9.140625" style="4"/>
    <col min="4" max="4" width="19.5703125" style="4" customWidth="1"/>
    <col min="5" max="5" width="19.5703125" style="29" customWidth="1"/>
    <col min="6" max="6" width="12.7109375" style="29" customWidth="1"/>
    <col min="7" max="7" width="15" style="29" customWidth="1"/>
    <col min="8" max="8" width="14.42578125" style="29" customWidth="1"/>
    <col min="9" max="9" width="24.140625" style="4" customWidth="1"/>
    <col min="10" max="10" width="9.140625" style="4"/>
    <col min="11" max="11" width="13.7109375" style="4" customWidth="1"/>
    <col min="12" max="16" width="9.140625" style="4"/>
    <col min="17" max="17" width="0.140625" style="4" customWidth="1"/>
    <col min="18" max="16384" width="9.140625" style="4"/>
  </cols>
  <sheetData>
    <row r="1" spans="1:17" s="29" customFormat="1" x14ac:dyDescent="0.25">
      <c r="A1" s="109" t="str">
        <f>Start!B2</f>
        <v>Annexure-10 (Revised Version-1)- Commercial Annexure for RPA Soltuion RFP for LIC</v>
      </c>
      <c r="B1" s="109"/>
      <c r="C1" s="109"/>
      <c r="D1" s="109"/>
      <c r="E1" s="109"/>
      <c r="F1" s="109"/>
      <c r="G1" s="109"/>
      <c r="H1" s="109"/>
      <c r="I1" s="109"/>
    </row>
    <row r="2" spans="1:17" ht="15" customHeight="1" x14ac:dyDescent="0.25">
      <c r="A2" s="109" t="str">
        <f>Start!B3</f>
        <v>Ref: LIC/CO/IT-SD/ RFP/RPA/2023-24/01 dated 14.09.2023</v>
      </c>
      <c r="B2" s="109"/>
      <c r="C2" s="109"/>
      <c r="D2" s="109"/>
      <c r="E2" s="109"/>
      <c r="F2" s="109"/>
      <c r="G2" s="109"/>
      <c r="H2" s="109"/>
      <c r="I2" s="109"/>
      <c r="J2" s="14"/>
    </row>
    <row r="3" spans="1:17" x14ac:dyDescent="0.25">
      <c r="A3" s="15" t="s">
        <v>0</v>
      </c>
      <c r="B3" s="112"/>
      <c r="C3" s="112"/>
      <c r="D3" s="112"/>
      <c r="E3" s="112"/>
      <c r="F3" s="112"/>
      <c r="G3" s="112"/>
      <c r="H3" s="112"/>
      <c r="I3" s="112"/>
      <c r="J3" s="6"/>
    </row>
    <row r="4" spans="1:17" x14ac:dyDescent="0.25">
      <c r="A4" s="110" t="s">
        <v>41</v>
      </c>
      <c r="B4" s="110"/>
      <c r="C4" s="110"/>
      <c r="D4" s="110"/>
      <c r="E4" s="110"/>
      <c r="F4" s="110"/>
      <c r="G4" s="110"/>
      <c r="H4" s="110"/>
      <c r="I4" s="110"/>
    </row>
    <row r="5" spans="1:17" x14ac:dyDescent="0.25">
      <c r="A5" s="16"/>
      <c r="B5" s="42"/>
      <c r="C5" s="16"/>
      <c r="D5" s="16"/>
      <c r="E5" s="16"/>
      <c r="F5" s="16"/>
      <c r="G5" s="16"/>
      <c r="H5" s="16"/>
      <c r="I5" s="16"/>
    </row>
    <row r="6" spans="1:17" x14ac:dyDescent="0.25">
      <c r="A6" s="16"/>
      <c r="B6" s="42"/>
      <c r="C6" s="16"/>
      <c r="D6" s="45" t="s">
        <v>18</v>
      </c>
      <c r="E6" s="45" t="s">
        <v>19</v>
      </c>
      <c r="F6" s="45" t="s">
        <v>20</v>
      </c>
      <c r="G6" s="45" t="s">
        <v>21</v>
      </c>
      <c r="H6" s="45" t="s">
        <v>22</v>
      </c>
      <c r="I6" s="16"/>
    </row>
    <row r="7" spans="1:17" ht="28.5" x14ac:dyDescent="0.25">
      <c r="A7" s="24" t="s">
        <v>4</v>
      </c>
      <c r="B7" s="40" t="s">
        <v>5</v>
      </c>
      <c r="C7" s="24" t="s">
        <v>6</v>
      </c>
      <c r="D7" s="25" t="s">
        <v>15</v>
      </c>
      <c r="E7" s="25" t="s">
        <v>15</v>
      </c>
      <c r="F7" s="25" t="s">
        <v>15</v>
      </c>
      <c r="G7" s="25" t="s">
        <v>15</v>
      </c>
      <c r="H7" s="25" t="s">
        <v>15</v>
      </c>
      <c r="I7" s="26" t="s">
        <v>27</v>
      </c>
    </row>
    <row r="8" spans="1:17" s="29" customFormat="1" ht="38.25" customHeight="1" x14ac:dyDescent="0.25">
      <c r="A8" s="38">
        <v>1</v>
      </c>
      <c r="B8" s="79" t="s">
        <v>67</v>
      </c>
      <c r="C8" s="16">
        <v>1</v>
      </c>
      <c r="D8" s="46">
        <v>1</v>
      </c>
      <c r="E8" s="47">
        <v>0</v>
      </c>
      <c r="F8" s="47">
        <v>0</v>
      </c>
      <c r="G8" s="47">
        <v>0</v>
      </c>
      <c r="H8" s="47">
        <v>0</v>
      </c>
      <c r="I8" s="27">
        <f t="shared" ref="I8:I13" si="0">SUM(D8:H8)*C8</f>
        <v>1</v>
      </c>
      <c r="Q8" s="30"/>
    </row>
    <row r="9" spans="1:17" s="29" customFormat="1" ht="36" customHeight="1" x14ac:dyDescent="0.25">
      <c r="A9" s="74">
        <v>2</v>
      </c>
      <c r="B9" s="79" t="s">
        <v>68</v>
      </c>
      <c r="C9" s="16">
        <v>1</v>
      </c>
      <c r="D9" s="46">
        <v>1</v>
      </c>
      <c r="E9" s="47">
        <v>0</v>
      </c>
      <c r="F9" s="47">
        <v>0</v>
      </c>
      <c r="G9" s="47">
        <v>0</v>
      </c>
      <c r="H9" s="47">
        <v>0</v>
      </c>
      <c r="I9" s="27">
        <f t="shared" si="0"/>
        <v>1</v>
      </c>
      <c r="Q9" s="30"/>
    </row>
    <row r="10" spans="1:17" s="29" customFormat="1" ht="25.5" customHeight="1" x14ac:dyDescent="0.25">
      <c r="A10" s="81">
        <v>3</v>
      </c>
      <c r="B10" s="79" t="s">
        <v>43</v>
      </c>
      <c r="C10" s="16">
        <v>2</v>
      </c>
      <c r="D10" s="46">
        <v>1</v>
      </c>
      <c r="E10" s="46">
        <v>1</v>
      </c>
      <c r="F10" s="46">
        <v>1</v>
      </c>
      <c r="G10" s="46">
        <v>1</v>
      </c>
      <c r="H10" s="46">
        <v>1</v>
      </c>
      <c r="I10" s="27">
        <f t="shared" si="0"/>
        <v>10</v>
      </c>
      <c r="Q10" s="30"/>
    </row>
    <row r="11" spans="1:17" s="29" customFormat="1" x14ac:dyDescent="0.25">
      <c r="A11" s="81">
        <v>4</v>
      </c>
      <c r="B11" s="82" t="s">
        <v>44</v>
      </c>
      <c r="C11" s="16">
        <v>1</v>
      </c>
      <c r="D11" s="46">
        <v>1</v>
      </c>
      <c r="E11" s="46">
        <v>1</v>
      </c>
      <c r="F11" s="46">
        <v>1</v>
      </c>
      <c r="G11" s="46">
        <v>1</v>
      </c>
      <c r="H11" s="46">
        <v>1</v>
      </c>
      <c r="I11" s="27">
        <f t="shared" si="0"/>
        <v>5</v>
      </c>
      <c r="Q11" s="30"/>
    </row>
    <row r="12" spans="1:17" s="29" customFormat="1" ht="28.5" x14ac:dyDescent="0.25">
      <c r="A12" s="81">
        <v>5</v>
      </c>
      <c r="B12" s="79" t="s">
        <v>45</v>
      </c>
      <c r="C12" s="16">
        <v>1</v>
      </c>
      <c r="D12" s="46">
        <v>1</v>
      </c>
      <c r="E12" s="47">
        <v>0</v>
      </c>
      <c r="F12" s="47">
        <v>0</v>
      </c>
      <c r="G12" s="47">
        <v>0</v>
      </c>
      <c r="H12" s="47">
        <v>0</v>
      </c>
      <c r="I12" s="27">
        <f t="shared" si="0"/>
        <v>1</v>
      </c>
      <c r="Q12" s="30"/>
    </row>
    <row r="13" spans="1:17" s="29" customFormat="1" ht="28.5" x14ac:dyDescent="0.25">
      <c r="A13" s="81">
        <v>6</v>
      </c>
      <c r="B13" s="79" t="s">
        <v>46</v>
      </c>
      <c r="C13" s="16">
        <v>1</v>
      </c>
      <c r="D13" s="46">
        <v>1</v>
      </c>
      <c r="E13" s="47">
        <v>0</v>
      </c>
      <c r="F13" s="47">
        <v>0</v>
      </c>
      <c r="G13" s="47">
        <v>0</v>
      </c>
      <c r="H13" s="47">
        <v>0</v>
      </c>
      <c r="I13" s="27">
        <f t="shared" si="0"/>
        <v>1</v>
      </c>
      <c r="Q13" s="30"/>
    </row>
    <row r="14" spans="1:17" x14ac:dyDescent="0.25">
      <c r="A14" s="111" t="s">
        <v>1</v>
      </c>
      <c r="B14" s="111"/>
      <c r="C14" s="111"/>
      <c r="D14" s="111"/>
      <c r="E14" s="39"/>
      <c r="F14" s="39"/>
      <c r="G14" s="39"/>
      <c r="H14" s="39"/>
      <c r="I14" s="53">
        <f>SUM(I8:I13)</f>
        <v>19</v>
      </c>
      <c r="Q14" s="4">
        <f>SUM(Q8:Q10)</f>
        <v>0</v>
      </c>
    </row>
    <row r="16" spans="1:17" ht="15" thickBot="1" x14ac:dyDescent="0.3">
      <c r="A16" s="18"/>
      <c r="B16" s="19"/>
      <c r="C16" s="20"/>
      <c r="D16" s="20"/>
      <c r="E16" s="20"/>
      <c r="F16" s="20"/>
      <c r="G16" s="20"/>
      <c r="H16" s="20"/>
    </row>
    <row r="17" spans="1:8" ht="33.75" customHeight="1" thickBot="1" x14ac:dyDescent="0.3">
      <c r="A17" s="21"/>
      <c r="B17" s="22" t="s">
        <v>2</v>
      </c>
      <c r="C17" s="23" t="s">
        <v>3</v>
      </c>
      <c r="D17" s="49" t="s">
        <v>16</v>
      </c>
      <c r="E17" s="44"/>
      <c r="F17" s="44"/>
      <c r="G17" s="44"/>
      <c r="H17" s="44"/>
    </row>
  </sheetData>
  <sheetProtection selectLockedCells="1"/>
  <customSheetViews>
    <customSheetView guid="{781374E1-F6A5-4A55-8C28-470E4543C350}">
      <selection activeCell="A18" sqref="A18:E18"/>
      <pageMargins left="0.7" right="0.7" top="0.75" bottom="0.75" header="0.3" footer="0.3"/>
      <pageSetup orientation="portrait" r:id="rId1"/>
    </customSheetView>
  </customSheetViews>
  <mergeCells count="5">
    <mergeCell ref="A1:I1"/>
    <mergeCell ref="A4:I4"/>
    <mergeCell ref="A14:D14"/>
    <mergeCell ref="B3:I3"/>
    <mergeCell ref="A2:I2"/>
  </mergeCells>
  <conditionalFormatting sqref="I14">
    <cfRule type="cellIs" dxfId="2" priority="1" stopIfTrue="1" operator="equal">
      <formula>"QUOTE FOR ALL ITEMS"</formula>
    </cfRule>
  </conditionalFormatting>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topLeftCell="A4" workbookViewId="0">
      <selection activeCell="B24" sqref="B24"/>
    </sheetView>
  </sheetViews>
  <sheetFormatPr defaultColWidth="9.140625" defaultRowHeight="14.25" x14ac:dyDescent="0.25"/>
  <cols>
    <col min="1" max="1" width="7.5703125" style="69" bestFit="1" customWidth="1"/>
    <col min="2" max="2" width="44.140625" style="70" bestFit="1" customWidth="1"/>
    <col min="3" max="4" width="9.140625" style="69"/>
    <col min="5" max="5" width="22.42578125" style="69" customWidth="1"/>
    <col min="6" max="6" width="25.85546875" style="69" customWidth="1"/>
    <col min="7" max="7" width="21.7109375" style="69" customWidth="1"/>
    <col min="8" max="8" width="20" style="69" customWidth="1"/>
    <col min="9" max="9" width="31.7109375" style="69" customWidth="1"/>
    <col min="10" max="15" width="9.140625" style="69"/>
    <col min="16" max="16" width="13.28515625" style="69" customWidth="1"/>
    <col min="17" max="17" width="0.28515625" style="69" customWidth="1"/>
    <col min="18" max="16384" width="9.140625" style="69"/>
  </cols>
  <sheetData>
    <row r="1" spans="1:17" x14ac:dyDescent="0.25">
      <c r="A1" s="116" t="str">
        <f>Start!B2</f>
        <v>Annexure-10 (Revised Version-1)- Commercial Annexure for RPA Soltuion RFP for LIC</v>
      </c>
      <c r="B1" s="116"/>
      <c r="C1" s="116"/>
      <c r="D1" s="116"/>
      <c r="E1" s="116"/>
      <c r="F1" s="116"/>
      <c r="G1" s="116"/>
      <c r="H1" s="116"/>
      <c r="I1" s="116"/>
    </row>
    <row r="2" spans="1:17" ht="15" customHeight="1" x14ac:dyDescent="0.25">
      <c r="A2" s="116" t="str">
        <f>Start!B3</f>
        <v>Ref: LIC/CO/IT-SD/ RFP/RPA/2023-24/01 dated 14.09.2023</v>
      </c>
      <c r="B2" s="116"/>
      <c r="C2" s="116"/>
      <c r="D2" s="116"/>
      <c r="E2" s="116"/>
      <c r="F2" s="116"/>
      <c r="G2" s="116"/>
      <c r="H2" s="116"/>
      <c r="I2" s="116"/>
      <c r="J2" s="72"/>
    </row>
    <row r="3" spans="1:17" x14ac:dyDescent="0.25">
      <c r="A3" s="55" t="s">
        <v>0</v>
      </c>
      <c r="B3" s="117"/>
      <c r="C3" s="117"/>
      <c r="D3" s="117"/>
      <c r="E3" s="117"/>
      <c r="F3" s="117"/>
      <c r="G3" s="117"/>
      <c r="H3" s="117"/>
      <c r="I3" s="117"/>
      <c r="J3" s="73"/>
    </row>
    <row r="4" spans="1:17" ht="14.25" customHeight="1" x14ac:dyDescent="0.25">
      <c r="A4" s="110" t="s">
        <v>62</v>
      </c>
      <c r="B4" s="110"/>
      <c r="C4" s="110"/>
      <c r="D4" s="110"/>
      <c r="E4" s="110"/>
      <c r="F4" s="110"/>
      <c r="G4" s="110"/>
      <c r="H4" s="110"/>
      <c r="I4" s="110"/>
    </row>
    <row r="5" spans="1:17" x14ac:dyDescent="0.25">
      <c r="A5" s="58"/>
      <c r="B5" s="59"/>
      <c r="C5" s="58"/>
      <c r="D5" s="58"/>
      <c r="E5" s="58"/>
      <c r="F5" s="58"/>
      <c r="G5" s="58"/>
      <c r="H5" s="58"/>
      <c r="I5" s="58"/>
    </row>
    <row r="6" spans="1:17" x14ac:dyDescent="0.25">
      <c r="A6" s="58"/>
      <c r="B6" s="59"/>
      <c r="C6" s="58"/>
      <c r="D6" s="60" t="s">
        <v>36</v>
      </c>
      <c r="E6" s="60" t="s">
        <v>23</v>
      </c>
      <c r="F6" s="60" t="s">
        <v>24</v>
      </c>
      <c r="G6" s="60" t="s">
        <v>25</v>
      </c>
      <c r="H6" s="60" t="s">
        <v>26</v>
      </c>
      <c r="I6" s="58"/>
    </row>
    <row r="7" spans="1:17" ht="28.5" x14ac:dyDescent="0.25">
      <c r="A7" s="61" t="s">
        <v>4</v>
      </c>
      <c r="B7" s="62" t="s">
        <v>5</v>
      </c>
      <c r="C7" s="61" t="s">
        <v>6</v>
      </c>
      <c r="D7" s="63" t="s">
        <v>10</v>
      </c>
      <c r="E7" s="63" t="s">
        <v>10</v>
      </c>
      <c r="F7" s="63" t="s">
        <v>10</v>
      </c>
      <c r="G7" s="63" t="s">
        <v>10</v>
      </c>
      <c r="H7" s="63" t="s">
        <v>10</v>
      </c>
      <c r="I7" s="64" t="s">
        <v>1</v>
      </c>
    </row>
    <row r="8" spans="1:17" ht="15.75" customHeight="1" x14ac:dyDescent="0.25">
      <c r="A8" s="65">
        <v>1</v>
      </c>
      <c r="B8" s="16" t="s">
        <v>34</v>
      </c>
      <c r="C8" s="56">
        <v>0</v>
      </c>
      <c r="D8" s="56">
        <v>1</v>
      </c>
      <c r="E8" s="56">
        <v>1</v>
      </c>
      <c r="F8" s="56">
        <v>1</v>
      </c>
      <c r="G8" s="56">
        <v>1</v>
      </c>
      <c r="H8" s="56">
        <v>1</v>
      </c>
      <c r="I8" s="66">
        <f>SUM(D8:H8)*C8</f>
        <v>0</v>
      </c>
      <c r="Q8" s="30"/>
    </row>
    <row r="9" spans="1:17" ht="15.75" customHeight="1" x14ac:dyDescent="0.25">
      <c r="A9" s="65">
        <v>2</v>
      </c>
      <c r="B9" s="16" t="s">
        <v>35</v>
      </c>
      <c r="C9" s="56">
        <v>0</v>
      </c>
      <c r="D9" s="56">
        <v>1</v>
      </c>
      <c r="E9" s="56">
        <v>1</v>
      </c>
      <c r="F9" s="56">
        <v>1</v>
      </c>
      <c r="G9" s="56">
        <v>1</v>
      </c>
      <c r="H9" s="56">
        <v>1</v>
      </c>
      <c r="I9" s="66">
        <f t="shared" ref="I9:I18" si="0">SUM(E9:H9)*C9</f>
        <v>0</v>
      </c>
      <c r="Q9" s="30"/>
    </row>
    <row r="10" spans="1:17" ht="15.75" customHeight="1" x14ac:dyDescent="0.25">
      <c r="A10" s="65">
        <v>3</v>
      </c>
      <c r="B10" s="31" t="s">
        <v>42</v>
      </c>
      <c r="C10" s="56">
        <v>0</v>
      </c>
      <c r="D10" s="56">
        <v>1</v>
      </c>
      <c r="E10" s="56">
        <v>1</v>
      </c>
      <c r="F10" s="56">
        <v>1</v>
      </c>
      <c r="G10" s="56">
        <v>1</v>
      </c>
      <c r="H10" s="56">
        <v>1</v>
      </c>
      <c r="I10" s="66">
        <f t="shared" si="0"/>
        <v>0</v>
      </c>
      <c r="Q10" s="30"/>
    </row>
    <row r="11" spans="1:17" ht="15.75" customHeight="1" x14ac:dyDescent="0.25">
      <c r="A11" s="65">
        <v>4</v>
      </c>
      <c r="B11" s="16" t="s">
        <v>39</v>
      </c>
      <c r="C11" s="56">
        <v>0</v>
      </c>
      <c r="D11" s="56">
        <v>1</v>
      </c>
      <c r="E11" s="56">
        <v>1</v>
      </c>
      <c r="F11" s="56">
        <v>1</v>
      </c>
      <c r="G11" s="56">
        <v>1</v>
      </c>
      <c r="H11" s="56">
        <v>1</v>
      </c>
      <c r="I11" s="66">
        <f t="shared" si="0"/>
        <v>0</v>
      </c>
      <c r="Q11" s="30"/>
    </row>
    <row r="12" spans="1:17" ht="15.75" customHeight="1" x14ac:dyDescent="0.25">
      <c r="A12" s="65">
        <v>5</v>
      </c>
      <c r="B12" s="16" t="s">
        <v>38</v>
      </c>
      <c r="C12" s="56">
        <v>0</v>
      </c>
      <c r="D12" s="56">
        <v>1</v>
      </c>
      <c r="E12" s="56">
        <v>1</v>
      </c>
      <c r="F12" s="56">
        <v>1</v>
      </c>
      <c r="G12" s="56">
        <v>1</v>
      </c>
      <c r="H12" s="56">
        <v>1</v>
      </c>
      <c r="I12" s="66">
        <f t="shared" si="0"/>
        <v>0</v>
      </c>
      <c r="Q12" s="30"/>
    </row>
    <row r="13" spans="1:17" ht="15.75" customHeight="1" x14ac:dyDescent="0.25">
      <c r="A13" s="65">
        <v>6</v>
      </c>
      <c r="B13" s="16" t="s">
        <v>63</v>
      </c>
      <c r="C13" s="56">
        <v>0</v>
      </c>
      <c r="D13" s="56">
        <v>1</v>
      </c>
      <c r="E13" s="56">
        <v>1</v>
      </c>
      <c r="F13" s="56">
        <v>1</v>
      </c>
      <c r="G13" s="56">
        <v>1</v>
      </c>
      <c r="H13" s="56">
        <v>1</v>
      </c>
      <c r="I13" s="66">
        <f t="shared" ref="I13" si="1">SUM(E13:H13)*C13</f>
        <v>0</v>
      </c>
      <c r="Q13" s="30"/>
    </row>
    <row r="14" spans="1:17" ht="15.75" customHeight="1" x14ac:dyDescent="0.25">
      <c r="A14" s="65">
        <v>7</v>
      </c>
      <c r="B14" s="50" t="s">
        <v>33</v>
      </c>
      <c r="C14" s="56">
        <v>0</v>
      </c>
      <c r="D14" s="56">
        <v>1</v>
      </c>
      <c r="E14" s="56">
        <v>1</v>
      </c>
      <c r="F14" s="56">
        <v>1</v>
      </c>
      <c r="G14" s="56">
        <v>1</v>
      </c>
      <c r="H14" s="56">
        <v>1</v>
      </c>
      <c r="I14" s="66">
        <f t="shared" si="0"/>
        <v>0</v>
      </c>
      <c r="Q14" s="30"/>
    </row>
    <row r="15" spans="1:17" ht="15.75" customHeight="1" x14ac:dyDescent="0.25">
      <c r="A15" s="65">
        <v>8</v>
      </c>
      <c r="B15" s="50" t="s">
        <v>33</v>
      </c>
      <c r="C15" s="50">
        <v>0</v>
      </c>
      <c r="D15" s="56">
        <v>1</v>
      </c>
      <c r="E15" s="56">
        <v>1</v>
      </c>
      <c r="F15" s="56">
        <v>1</v>
      </c>
      <c r="G15" s="56">
        <v>1</v>
      </c>
      <c r="H15" s="56">
        <v>1</v>
      </c>
      <c r="I15" s="66">
        <f t="shared" si="0"/>
        <v>0</v>
      </c>
      <c r="Q15" s="30"/>
    </row>
    <row r="16" spans="1:17" ht="15.75" customHeight="1" x14ac:dyDescent="0.25">
      <c r="A16" s="65">
        <v>9</v>
      </c>
      <c r="B16" s="50" t="s">
        <v>33</v>
      </c>
      <c r="C16" s="50">
        <v>0</v>
      </c>
      <c r="D16" s="56">
        <v>1</v>
      </c>
      <c r="E16" s="56">
        <v>1</v>
      </c>
      <c r="F16" s="56">
        <v>1</v>
      </c>
      <c r="G16" s="56">
        <v>1</v>
      </c>
      <c r="H16" s="56">
        <v>1</v>
      </c>
      <c r="I16" s="66">
        <f t="shared" si="0"/>
        <v>0</v>
      </c>
      <c r="Q16" s="30"/>
    </row>
    <row r="17" spans="1:17" ht="15.75" customHeight="1" x14ac:dyDescent="0.25">
      <c r="A17" s="65">
        <v>10</v>
      </c>
      <c r="B17" s="50" t="s">
        <v>33</v>
      </c>
      <c r="C17" s="50">
        <v>0</v>
      </c>
      <c r="D17" s="56">
        <v>1</v>
      </c>
      <c r="E17" s="56">
        <v>1</v>
      </c>
      <c r="F17" s="56">
        <v>1</v>
      </c>
      <c r="G17" s="56">
        <v>1</v>
      </c>
      <c r="H17" s="56">
        <v>1</v>
      </c>
      <c r="I17" s="66">
        <f t="shared" si="0"/>
        <v>0</v>
      </c>
      <c r="Q17" s="30"/>
    </row>
    <row r="18" spans="1:17" ht="15.75" customHeight="1" x14ac:dyDescent="0.25">
      <c r="A18" s="65">
        <v>11</v>
      </c>
      <c r="B18" s="50" t="s">
        <v>33</v>
      </c>
      <c r="C18" s="50">
        <v>0</v>
      </c>
      <c r="D18" s="56">
        <v>1</v>
      </c>
      <c r="E18" s="56">
        <v>1</v>
      </c>
      <c r="F18" s="56">
        <v>1</v>
      </c>
      <c r="G18" s="56">
        <v>1</v>
      </c>
      <c r="H18" s="56">
        <v>1</v>
      </c>
      <c r="I18" s="66">
        <f t="shared" si="0"/>
        <v>0</v>
      </c>
      <c r="Q18" s="30"/>
    </row>
    <row r="19" spans="1:17" x14ac:dyDescent="0.25">
      <c r="A19" s="118" t="s">
        <v>1</v>
      </c>
      <c r="B19" s="118"/>
      <c r="C19" s="118"/>
      <c r="D19" s="118"/>
      <c r="E19" s="118"/>
      <c r="F19" s="67"/>
      <c r="G19" s="67"/>
      <c r="H19" s="67"/>
      <c r="I19" s="68">
        <f>SUM(I8:I18)</f>
        <v>0</v>
      </c>
      <c r="Q19" s="69" t="e">
        <f>SUM(#REF!)</f>
        <v>#REF!</v>
      </c>
    </row>
    <row r="21" spans="1:17" x14ac:dyDescent="0.25">
      <c r="B21" s="115"/>
      <c r="C21" s="115"/>
      <c r="D21" s="115"/>
      <c r="E21" s="115"/>
      <c r="F21" s="54"/>
      <c r="G21" s="54"/>
      <c r="H21" s="54"/>
    </row>
    <row r="22" spans="1:17" x14ac:dyDescent="0.25">
      <c r="A22" s="18"/>
      <c r="B22" s="19"/>
      <c r="C22" s="20"/>
      <c r="D22" s="20"/>
      <c r="E22" s="20"/>
      <c r="F22" s="20"/>
      <c r="G22" s="20"/>
      <c r="H22" s="20"/>
    </row>
    <row r="23" spans="1:17" ht="15" thickBot="1" x14ac:dyDescent="0.3">
      <c r="A23" s="18"/>
      <c r="B23" s="19"/>
      <c r="C23" s="20"/>
      <c r="D23" s="20"/>
      <c r="E23" s="20"/>
      <c r="F23" s="20"/>
      <c r="G23" s="20"/>
      <c r="H23" s="20"/>
    </row>
    <row r="24" spans="1:17" ht="20.25" customHeight="1" thickBot="1" x14ac:dyDescent="0.3">
      <c r="A24" s="21"/>
      <c r="B24" s="22" t="s">
        <v>2</v>
      </c>
      <c r="C24" s="23" t="s">
        <v>3</v>
      </c>
      <c r="D24" s="23"/>
      <c r="E24" s="57" t="s">
        <v>16</v>
      </c>
      <c r="F24" s="71"/>
      <c r="G24" s="71"/>
      <c r="H24" s="71"/>
    </row>
    <row r="26" spans="1:17" ht="29.25" customHeight="1" x14ac:dyDescent="0.25">
      <c r="B26" s="113"/>
      <c r="C26" s="113"/>
      <c r="D26" s="113"/>
      <c r="E26" s="113"/>
      <c r="F26" s="113"/>
      <c r="G26" s="113"/>
    </row>
    <row r="27" spans="1:17" ht="28.5" customHeight="1" x14ac:dyDescent="0.25">
      <c r="B27" s="114"/>
      <c r="C27" s="114"/>
      <c r="D27" s="114"/>
      <c r="E27" s="114"/>
      <c r="F27" s="114"/>
      <c r="G27" s="114"/>
    </row>
    <row r="28" spans="1:17" ht="31.5" customHeight="1" x14ac:dyDescent="0.25">
      <c r="B28" s="113"/>
      <c r="C28" s="113"/>
      <c r="D28" s="113"/>
      <c r="E28" s="113"/>
      <c r="F28" s="113"/>
      <c r="G28" s="113"/>
    </row>
  </sheetData>
  <sheetProtection selectLockedCells="1"/>
  <mergeCells count="9">
    <mergeCell ref="B28:G28"/>
    <mergeCell ref="B26:G26"/>
    <mergeCell ref="B27:G27"/>
    <mergeCell ref="B21:E21"/>
    <mergeCell ref="A1:I1"/>
    <mergeCell ref="A2:I2"/>
    <mergeCell ref="B3:I3"/>
    <mergeCell ref="A4:I4"/>
    <mergeCell ref="A19:E19"/>
  </mergeCells>
  <conditionalFormatting sqref="I19">
    <cfRule type="cellIs" dxfId="1" priority="1" stopIfTrue="1" operator="equal">
      <formula>"QUOTE FOR ALL ITEMS"</formula>
    </cfRule>
  </conditionalFormatting>
  <pageMargins left="0.7" right="0.7" top="0.75" bottom="0.75" header="0.3" footer="0.3"/>
  <pageSetup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workbookViewId="0">
      <selection activeCell="B8" sqref="B8"/>
    </sheetView>
  </sheetViews>
  <sheetFormatPr defaultColWidth="9.140625" defaultRowHeight="14.25" x14ac:dyDescent="0.25"/>
  <cols>
    <col min="1" max="1" width="7.5703125" style="69" bestFit="1" customWidth="1"/>
    <col min="2" max="2" width="39.42578125" style="70" customWidth="1"/>
    <col min="3" max="3" width="13.7109375" style="69" customWidth="1"/>
    <col min="4" max="7" width="16.140625" style="69" customWidth="1"/>
    <col min="8" max="8" width="22.85546875" style="69" customWidth="1"/>
    <col min="9" max="9" width="17" style="69" customWidth="1"/>
    <col min="10" max="10" width="14" style="69" customWidth="1"/>
    <col min="11" max="14" width="9.140625" style="69"/>
    <col min="15" max="15" width="13.28515625" style="69" customWidth="1"/>
    <col min="16" max="16" width="0.28515625" style="69" customWidth="1"/>
    <col min="17" max="16384" width="9.140625" style="69"/>
  </cols>
  <sheetData>
    <row r="1" spans="1:17" x14ac:dyDescent="0.25">
      <c r="A1" s="116" t="s">
        <v>59</v>
      </c>
      <c r="B1" s="116"/>
      <c r="C1" s="116"/>
      <c r="D1" s="116"/>
      <c r="E1" s="116"/>
      <c r="F1" s="116"/>
      <c r="G1" s="116"/>
      <c r="H1" s="116"/>
      <c r="I1" s="116"/>
    </row>
    <row r="2" spans="1:17" ht="15" customHeight="1" x14ac:dyDescent="0.25">
      <c r="A2" s="116" t="str">
        <f>Start!B3</f>
        <v>Ref: LIC/CO/IT-SD/ RFP/RPA/2023-24/01 dated 14.09.2023</v>
      </c>
      <c r="B2" s="116"/>
      <c r="C2" s="116"/>
      <c r="D2" s="116"/>
      <c r="E2" s="116"/>
      <c r="F2" s="116"/>
      <c r="G2" s="116"/>
      <c r="H2" s="116"/>
      <c r="I2" s="116"/>
    </row>
    <row r="3" spans="1:17" x14ac:dyDescent="0.25">
      <c r="A3" s="87" t="s">
        <v>0</v>
      </c>
      <c r="B3" s="121"/>
      <c r="C3" s="122"/>
      <c r="D3" s="122"/>
      <c r="E3" s="122"/>
      <c r="F3" s="122"/>
      <c r="G3" s="122"/>
      <c r="H3" s="122"/>
      <c r="I3" s="122"/>
      <c r="J3" s="122"/>
    </row>
    <row r="4" spans="1:17" s="29" customFormat="1" x14ac:dyDescent="0.25">
      <c r="A4" s="120" t="s">
        <v>47</v>
      </c>
      <c r="B4" s="120"/>
      <c r="C4" s="120"/>
      <c r="D4" s="120"/>
      <c r="E4" s="120"/>
      <c r="F4" s="120"/>
      <c r="G4" s="120"/>
      <c r="H4" s="120"/>
      <c r="I4" s="120"/>
      <c r="J4" s="97"/>
    </row>
    <row r="5" spans="1:17" s="29" customFormat="1" ht="15" customHeight="1" x14ac:dyDescent="0.25">
      <c r="A5" s="97"/>
      <c r="B5" s="79"/>
      <c r="C5" s="98" t="s">
        <v>18</v>
      </c>
      <c r="D5" s="98" t="s">
        <v>19</v>
      </c>
      <c r="E5" s="98" t="s">
        <v>20</v>
      </c>
      <c r="F5" s="98" t="s">
        <v>21</v>
      </c>
      <c r="G5" s="98" t="s">
        <v>22</v>
      </c>
      <c r="H5" s="123" t="s">
        <v>66</v>
      </c>
      <c r="I5" s="123" t="s">
        <v>61</v>
      </c>
      <c r="J5" s="125" t="s">
        <v>27</v>
      </c>
    </row>
    <row r="6" spans="1:17" s="29" customFormat="1" ht="53.25" customHeight="1" x14ac:dyDescent="0.25">
      <c r="A6" s="99" t="s">
        <v>4</v>
      </c>
      <c r="B6" s="100" t="s">
        <v>5</v>
      </c>
      <c r="C6" s="101" t="s">
        <v>15</v>
      </c>
      <c r="D6" s="101" t="s">
        <v>15</v>
      </c>
      <c r="E6" s="101" t="s">
        <v>15</v>
      </c>
      <c r="F6" s="101" t="s">
        <v>15</v>
      </c>
      <c r="G6" s="101" t="s">
        <v>15</v>
      </c>
      <c r="H6" s="124"/>
      <c r="I6" s="124"/>
      <c r="J6" s="126"/>
    </row>
    <row r="7" spans="1:17" s="29" customFormat="1" x14ac:dyDescent="0.25">
      <c r="A7" s="85">
        <v>1</v>
      </c>
      <c r="B7" s="79" t="s">
        <v>48</v>
      </c>
      <c r="C7" s="46">
        <v>1</v>
      </c>
      <c r="D7" s="46">
        <v>1</v>
      </c>
      <c r="E7" s="46">
        <v>1</v>
      </c>
      <c r="F7" s="46">
        <v>1</v>
      </c>
      <c r="G7" s="46">
        <v>1</v>
      </c>
      <c r="H7" s="16">
        <v>5</v>
      </c>
      <c r="I7" s="16">
        <v>250</v>
      </c>
      <c r="J7" s="27">
        <f>SUM(C7:G7)*H7*I7</f>
        <v>6250</v>
      </c>
      <c r="Q7" s="30"/>
    </row>
    <row r="8" spans="1:17" s="29" customFormat="1" x14ac:dyDescent="0.25">
      <c r="A8" s="74">
        <v>2</v>
      </c>
      <c r="B8" s="79" t="s">
        <v>49</v>
      </c>
      <c r="C8" s="46">
        <v>1</v>
      </c>
      <c r="D8" s="46">
        <v>1</v>
      </c>
      <c r="E8" s="46">
        <v>1</v>
      </c>
      <c r="F8" s="46">
        <v>1</v>
      </c>
      <c r="G8" s="46">
        <v>1</v>
      </c>
      <c r="H8" s="16">
        <v>3</v>
      </c>
      <c r="I8" s="16">
        <v>250</v>
      </c>
      <c r="J8" s="27">
        <f t="shared" ref="J8:J13" si="0">SUM(C8:G8)*H8*I8</f>
        <v>3750</v>
      </c>
      <c r="Q8" s="30"/>
    </row>
    <row r="9" spans="1:17" s="29" customFormat="1" x14ac:dyDescent="0.25">
      <c r="A9" s="84">
        <v>3</v>
      </c>
      <c r="B9" s="79" t="s">
        <v>50</v>
      </c>
      <c r="C9" s="46">
        <v>1</v>
      </c>
      <c r="D9" s="46">
        <v>1</v>
      </c>
      <c r="E9" s="46">
        <v>1</v>
      </c>
      <c r="F9" s="46">
        <v>1</v>
      </c>
      <c r="G9" s="46">
        <v>1</v>
      </c>
      <c r="H9" s="16">
        <v>2</v>
      </c>
      <c r="I9" s="16">
        <v>250</v>
      </c>
      <c r="J9" s="27">
        <f t="shared" si="0"/>
        <v>2500</v>
      </c>
      <c r="Q9" s="30"/>
    </row>
    <row r="10" spans="1:17" s="29" customFormat="1" x14ac:dyDescent="0.25">
      <c r="A10" s="84">
        <v>4</v>
      </c>
      <c r="B10" s="79" t="s">
        <v>51</v>
      </c>
      <c r="C10" s="46">
        <v>1</v>
      </c>
      <c r="D10" s="46">
        <v>1</v>
      </c>
      <c r="E10" s="46">
        <v>1</v>
      </c>
      <c r="F10" s="46">
        <v>1</v>
      </c>
      <c r="G10" s="46">
        <v>1</v>
      </c>
      <c r="H10" s="16">
        <v>1</v>
      </c>
      <c r="I10" s="16">
        <v>250</v>
      </c>
      <c r="J10" s="27">
        <f t="shared" si="0"/>
        <v>1250</v>
      </c>
      <c r="Q10" s="30"/>
    </row>
    <row r="11" spans="1:17" s="29" customFormat="1" x14ac:dyDescent="0.25">
      <c r="A11" s="84">
        <v>5</v>
      </c>
      <c r="B11" s="79" t="s">
        <v>52</v>
      </c>
      <c r="C11" s="46">
        <v>1</v>
      </c>
      <c r="D11" s="46">
        <v>1</v>
      </c>
      <c r="E11" s="46">
        <v>1</v>
      </c>
      <c r="F11" s="46">
        <v>1</v>
      </c>
      <c r="G11" s="46">
        <v>1</v>
      </c>
      <c r="H11" s="16">
        <v>1</v>
      </c>
      <c r="I11" s="16">
        <v>250</v>
      </c>
      <c r="J11" s="27">
        <f t="shared" si="0"/>
        <v>1250</v>
      </c>
      <c r="Q11" s="30"/>
    </row>
    <row r="12" spans="1:17" s="29" customFormat="1" x14ac:dyDescent="0.25">
      <c r="A12" s="84">
        <v>6</v>
      </c>
      <c r="B12" s="79" t="s">
        <v>53</v>
      </c>
      <c r="C12" s="46">
        <v>1</v>
      </c>
      <c r="D12" s="46">
        <v>1</v>
      </c>
      <c r="E12" s="46">
        <v>1</v>
      </c>
      <c r="F12" s="46">
        <v>1</v>
      </c>
      <c r="G12" s="46">
        <v>1</v>
      </c>
      <c r="H12" s="16">
        <v>5</v>
      </c>
      <c r="I12" s="16">
        <v>250</v>
      </c>
      <c r="J12" s="27">
        <f t="shared" si="0"/>
        <v>6250</v>
      </c>
      <c r="Q12" s="30"/>
    </row>
    <row r="13" spans="1:17" s="29" customFormat="1" x14ac:dyDescent="0.25">
      <c r="A13" s="84">
        <v>7</v>
      </c>
      <c r="B13" s="79" t="s">
        <v>54</v>
      </c>
      <c r="C13" s="46">
        <v>1</v>
      </c>
      <c r="D13" s="46">
        <v>1</v>
      </c>
      <c r="E13" s="46">
        <v>1</v>
      </c>
      <c r="F13" s="46">
        <v>1</v>
      </c>
      <c r="G13" s="46">
        <v>1</v>
      </c>
      <c r="H13" s="16">
        <v>5</v>
      </c>
      <c r="I13" s="16">
        <v>250</v>
      </c>
      <c r="J13" s="27">
        <f t="shared" si="0"/>
        <v>6250</v>
      </c>
      <c r="Q13" s="30"/>
    </row>
    <row r="14" spans="1:17" s="29" customFormat="1" ht="31.9" customHeight="1" x14ac:dyDescent="0.25">
      <c r="A14" s="84">
        <v>8</v>
      </c>
      <c r="B14" s="42" t="s">
        <v>40</v>
      </c>
      <c r="C14" s="46">
        <v>1</v>
      </c>
      <c r="D14" s="46">
        <v>1</v>
      </c>
      <c r="E14" s="46">
        <v>1</v>
      </c>
      <c r="F14" s="46">
        <v>1</v>
      </c>
      <c r="G14" s="46">
        <v>1</v>
      </c>
      <c r="H14" s="16">
        <v>1</v>
      </c>
      <c r="I14" s="16"/>
      <c r="J14" s="27">
        <f>SUM(C14:G14)*H14</f>
        <v>5</v>
      </c>
      <c r="Q14" s="30"/>
    </row>
    <row r="15" spans="1:17" s="29" customFormat="1" ht="28.5" x14ac:dyDescent="0.25">
      <c r="A15" s="84">
        <v>9</v>
      </c>
      <c r="B15" s="42" t="s">
        <v>17</v>
      </c>
      <c r="C15" s="46">
        <v>1</v>
      </c>
      <c r="D15" s="46">
        <v>1</v>
      </c>
      <c r="E15" s="46">
        <v>1</v>
      </c>
      <c r="F15" s="46">
        <v>1</v>
      </c>
      <c r="G15" s="46">
        <v>1</v>
      </c>
      <c r="H15" s="16">
        <v>1</v>
      </c>
      <c r="I15" s="16"/>
      <c r="J15" s="27">
        <f>SUM(C15:G15)*H15</f>
        <v>5</v>
      </c>
      <c r="Q15" s="30"/>
    </row>
    <row r="16" spans="1:17" s="29" customFormat="1" x14ac:dyDescent="0.25">
      <c r="A16" s="111" t="s">
        <v>1</v>
      </c>
      <c r="B16" s="111"/>
      <c r="C16" s="111"/>
      <c r="D16" s="111"/>
      <c r="E16" s="75"/>
      <c r="F16" s="75"/>
      <c r="G16" s="75"/>
      <c r="H16" s="75"/>
      <c r="I16" s="16"/>
      <c r="J16" s="86">
        <f>SUM(J7:J15)</f>
        <v>27510</v>
      </c>
      <c r="K16" s="83"/>
    </row>
    <row r="17" spans="1:13" s="29" customFormat="1" x14ac:dyDescent="0.25">
      <c r="A17" s="9"/>
      <c r="B17" s="9"/>
      <c r="C17" s="9"/>
      <c r="D17" s="9"/>
      <c r="E17" s="9"/>
      <c r="F17" s="9"/>
      <c r="G17" s="9"/>
      <c r="H17" s="9"/>
      <c r="I17" s="83"/>
    </row>
    <row r="18" spans="1:13" x14ac:dyDescent="0.25">
      <c r="A18" s="77"/>
      <c r="B18" s="77"/>
      <c r="C18" s="77"/>
      <c r="D18" s="77"/>
      <c r="E18" s="77"/>
      <c r="F18" s="77"/>
      <c r="G18" s="77"/>
      <c r="H18" s="78"/>
    </row>
    <row r="19" spans="1:13" ht="15" customHeight="1" x14ac:dyDescent="0.25">
      <c r="A19" s="120" t="s">
        <v>65</v>
      </c>
      <c r="B19" s="120"/>
      <c r="C19" s="120"/>
      <c r="D19" s="120"/>
      <c r="E19" s="120"/>
      <c r="F19" s="120"/>
      <c r="G19" s="120"/>
      <c r="H19" s="120"/>
      <c r="I19" s="120"/>
      <c r="J19" s="103"/>
    </row>
    <row r="20" spans="1:13" ht="15" customHeight="1" x14ac:dyDescent="0.25">
      <c r="A20" s="91"/>
      <c r="B20" s="92"/>
      <c r="C20" s="93" t="s">
        <v>36</v>
      </c>
      <c r="D20" s="93" t="s">
        <v>23</v>
      </c>
      <c r="E20" s="93" t="s">
        <v>24</v>
      </c>
      <c r="F20" s="93" t="s">
        <v>25</v>
      </c>
      <c r="G20" s="93" t="s">
        <v>26</v>
      </c>
      <c r="H20" s="123" t="s">
        <v>64</v>
      </c>
      <c r="I20" s="125" t="s">
        <v>27</v>
      </c>
      <c r="M20" s="73"/>
    </row>
    <row r="21" spans="1:13" ht="28.5" x14ac:dyDescent="0.25">
      <c r="A21" s="94" t="s">
        <v>4</v>
      </c>
      <c r="B21" s="95" t="s">
        <v>5</v>
      </c>
      <c r="C21" s="96" t="s">
        <v>10</v>
      </c>
      <c r="D21" s="96" t="s">
        <v>10</v>
      </c>
      <c r="E21" s="96" t="s">
        <v>10</v>
      </c>
      <c r="F21" s="96" t="s">
        <v>10</v>
      </c>
      <c r="G21" s="96" t="s">
        <v>10</v>
      </c>
      <c r="H21" s="124"/>
      <c r="I21" s="126"/>
      <c r="M21" s="89"/>
    </row>
    <row r="22" spans="1:13" x14ac:dyDescent="0.25">
      <c r="A22" s="65">
        <v>1</v>
      </c>
      <c r="B22" s="16" t="s">
        <v>55</v>
      </c>
      <c r="C22" s="56">
        <v>1</v>
      </c>
      <c r="D22" s="56">
        <v>1</v>
      </c>
      <c r="E22" s="56">
        <v>1</v>
      </c>
      <c r="F22" s="56">
        <v>1</v>
      </c>
      <c r="G22" s="56">
        <v>1</v>
      </c>
      <c r="H22" s="102">
        <v>10</v>
      </c>
      <c r="I22" s="27">
        <f>SUM(C22:G22)*H22</f>
        <v>50</v>
      </c>
      <c r="M22" s="90"/>
    </row>
    <row r="23" spans="1:13" x14ac:dyDescent="0.25">
      <c r="A23" s="65">
        <v>2</v>
      </c>
      <c r="B23" s="16" t="s">
        <v>35</v>
      </c>
      <c r="C23" s="56">
        <v>1</v>
      </c>
      <c r="D23" s="56">
        <v>1</v>
      </c>
      <c r="E23" s="56">
        <v>1</v>
      </c>
      <c r="F23" s="56">
        <v>1</v>
      </c>
      <c r="G23" s="56">
        <v>1</v>
      </c>
      <c r="H23" s="102">
        <v>15</v>
      </c>
      <c r="I23" s="27">
        <f t="shared" ref="I23:I27" si="1">SUM(C23:G23)*H23</f>
        <v>75</v>
      </c>
      <c r="M23" s="90"/>
    </row>
    <row r="24" spans="1:13" ht="14.25" customHeight="1" x14ac:dyDescent="0.25">
      <c r="A24" s="65">
        <v>3</v>
      </c>
      <c r="B24" s="31" t="s">
        <v>42</v>
      </c>
      <c r="C24" s="56">
        <v>1</v>
      </c>
      <c r="D24" s="56">
        <v>1</v>
      </c>
      <c r="E24" s="56">
        <v>1</v>
      </c>
      <c r="F24" s="56">
        <v>1</v>
      </c>
      <c r="G24" s="56">
        <v>1</v>
      </c>
      <c r="H24" s="102">
        <v>10</v>
      </c>
      <c r="I24" s="27">
        <f t="shared" si="1"/>
        <v>50</v>
      </c>
      <c r="M24" s="90"/>
    </row>
    <row r="25" spans="1:13" x14ac:dyDescent="0.25">
      <c r="A25" s="65">
        <v>4</v>
      </c>
      <c r="B25" s="16" t="s">
        <v>39</v>
      </c>
      <c r="C25" s="56">
        <v>1</v>
      </c>
      <c r="D25" s="56">
        <v>1</v>
      </c>
      <c r="E25" s="56">
        <v>1</v>
      </c>
      <c r="F25" s="56">
        <v>1</v>
      </c>
      <c r="G25" s="56">
        <v>1</v>
      </c>
      <c r="H25" s="102">
        <v>30</v>
      </c>
      <c r="I25" s="27">
        <f t="shared" si="1"/>
        <v>150</v>
      </c>
      <c r="M25" s="90"/>
    </row>
    <row r="26" spans="1:13" x14ac:dyDescent="0.25">
      <c r="A26" s="65">
        <v>5</v>
      </c>
      <c r="B26" s="16" t="s">
        <v>38</v>
      </c>
      <c r="C26" s="56">
        <v>1</v>
      </c>
      <c r="D26" s="56">
        <v>1</v>
      </c>
      <c r="E26" s="56">
        <v>1</v>
      </c>
      <c r="F26" s="56">
        <v>1</v>
      </c>
      <c r="G26" s="56">
        <v>1</v>
      </c>
      <c r="H26" s="102">
        <v>20</v>
      </c>
      <c r="I26" s="27">
        <f t="shared" si="1"/>
        <v>100</v>
      </c>
      <c r="M26" s="90"/>
    </row>
    <row r="27" spans="1:13" x14ac:dyDescent="0.25">
      <c r="A27" s="65">
        <v>6</v>
      </c>
      <c r="B27" s="16" t="s">
        <v>60</v>
      </c>
      <c r="C27" s="56">
        <v>1</v>
      </c>
      <c r="D27" s="56">
        <v>1</v>
      </c>
      <c r="E27" s="56">
        <v>1</v>
      </c>
      <c r="F27" s="56">
        <v>1</v>
      </c>
      <c r="G27" s="56">
        <v>1</v>
      </c>
      <c r="H27" s="102">
        <v>5</v>
      </c>
      <c r="I27" s="27">
        <f t="shared" si="1"/>
        <v>25</v>
      </c>
      <c r="M27" s="90"/>
    </row>
    <row r="28" spans="1:13" x14ac:dyDescent="0.25">
      <c r="A28" s="118" t="s">
        <v>1</v>
      </c>
      <c r="B28" s="118"/>
      <c r="C28" s="118"/>
      <c r="D28" s="118"/>
      <c r="E28" s="118"/>
      <c r="F28" s="76"/>
      <c r="G28" s="76"/>
      <c r="H28" s="16"/>
      <c r="I28" s="27">
        <f>SUM(I22:I27)</f>
        <v>450</v>
      </c>
      <c r="M28" s="78"/>
    </row>
    <row r="29" spans="1:13" x14ac:dyDescent="0.25">
      <c r="A29" s="77"/>
      <c r="B29" s="77"/>
      <c r="C29" s="77"/>
      <c r="D29" s="77"/>
      <c r="E29" s="77"/>
      <c r="F29" s="77"/>
      <c r="G29" s="77"/>
      <c r="H29" s="6"/>
      <c r="I29" s="6"/>
      <c r="J29" s="88"/>
      <c r="M29" s="73"/>
    </row>
    <row r="30" spans="1:13" x14ac:dyDescent="0.25">
      <c r="A30" s="77"/>
      <c r="B30" s="77"/>
      <c r="C30" s="77"/>
      <c r="D30" s="77"/>
      <c r="E30" s="77"/>
      <c r="F30" s="77"/>
      <c r="G30" s="77"/>
      <c r="H30" s="6"/>
      <c r="I30" s="6"/>
      <c r="J30" s="88"/>
    </row>
    <row r="33" spans="1:8" ht="15" thickBot="1" x14ac:dyDescent="0.3"/>
    <row r="34" spans="1:8" ht="34.5" customHeight="1" thickBot="1" x14ac:dyDescent="0.3">
      <c r="A34" s="21"/>
      <c r="B34" s="22" t="s">
        <v>2</v>
      </c>
      <c r="C34" s="23" t="s">
        <v>3</v>
      </c>
      <c r="D34" s="57" t="s">
        <v>16</v>
      </c>
      <c r="E34" s="71"/>
      <c r="F34" s="71"/>
      <c r="G34" s="71"/>
    </row>
    <row r="36" spans="1:8" ht="64.5" customHeight="1" x14ac:dyDescent="0.25">
      <c r="B36" s="119" t="s">
        <v>56</v>
      </c>
      <c r="C36" s="119"/>
      <c r="D36" s="119"/>
      <c r="E36" s="119"/>
      <c r="F36" s="119"/>
      <c r="G36" s="119"/>
      <c r="H36" s="119"/>
    </row>
    <row r="37" spans="1:8" x14ac:dyDescent="0.25">
      <c r="B37" s="113"/>
      <c r="C37" s="113"/>
      <c r="D37" s="113"/>
      <c r="E37" s="113"/>
      <c r="F37" s="113"/>
      <c r="G37" s="113"/>
      <c r="H37" s="113"/>
    </row>
  </sheetData>
  <mergeCells count="14">
    <mergeCell ref="B36:H36"/>
    <mergeCell ref="B37:H37"/>
    <mergeCell ref="A1:I1"/>
    <mergeCell ref="A2:I2"/>
    <mergeCell ref="A4:I4"/>
    <mergeCell ref="A16:D16"/>
    <mergeCell ref="A28:E28"/>
    <mergeCell ref="B3:J3"/>
    <mergeCell ref="H5:H6"/>
    <mergeCell ref="I5:I6"/>
    <mergeCell ref="J5:J6"/>
    <mergeCell ref="H20:H21"/>
    <mergeCell ref="A19:I19"/>
    <mergeCell ref="I20:I21"/>
  </mergeCells>
  <conditionalFormatting sqref="H18 I17 K16 M28">
    <cfRule type="cellIs" dxfId="0" priority="4" stopIfTrue="1" operator="equal">
      <formula>"QUOTE FOR ALL ITEMS"</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election activeCell="D14" sqref="D14"/>
    </sheetView>
  </sheetViews>
  <sheetFormatPr defaultRowHeight="15" x14ac:dyDescent="0.25"/>
  <cols>
    <col min="2" max="2" width="13.28515625" customWidth="1"/>
    <col min="3" max="3" width="19.85546875" customWidth="1"/>
    <col min="4" max="4" width="21.7109375" customWidth="1"/>
    <col min="5" max="5" width="50.7109375" customWidth="1"/>
    <col min="6" max="6" width="0.140625" style="28" customWidth="1"/>
  </cols>
  <sheetData>
    <row r="1" spans="1:6" x14ac:dyDescent="0.25">
      <c r="A1" s="127" t="str">
        <f>Start!B2</f>
        <v>Annexure-10 (Revised Version-1)- Commercial Annexure for RPA Soltuion RFP for LIC</v>
      </c>
      <c r="B1" s="128"/>
      <c r="C1" s="128"/>
      <c r="D1" s="128"/>
      <c r="E1" s="129"/>
    </row>
    <row r="2" spans="1:6" ht="15" customHeight="1" x14ac:dyDescent="0.25">
      <c r="A2" s="127" t="str">
        <f>Start!B3</f>
        <v>Ref: LIC/CO/IT-SD/ RFP/RPA/2023-24/01 dated 14.09.2023</v>
      </c>
      <c r="B2" s="128"/>
      <c r="C2" s="128"/>
      <c r="D2" s="128"/>
      <c r="E2" s="129"/>
    </row>
    <row r="3" spans="1:6" ht="15.75" thickBot="1" x14ac:dyDescent="0.3"/>
    <row r="4" spans="1:6" ht="15.75" thickBot="1" x14ac:dyDescent="0.3">
      <c r="C4" s="130" t="s">
        <v>11</v>
      </c>
      <c r="D4" s="131"/>
    </row>
    <row r="5" spans="1:6" ht="15.75" thickBot="1" x14ac:dyDescent="0.3">
      <c r="C5" s="32" t="s">
        <v>12</v>
      </c>
      <c r="D5" s="34">
        <f>'Part-I'!I14</f>
        <v>19</v>
      </c>
      <c r="F5" s="30">
        <f>IF(ISNUMBER(D5),0,1)</f>
        <v>0</v>
      </c>
    </row>
    <row r="6" spans="1:6" ht="15.75" thickBot="1" x14ac:dyDescent="0.3">
      <c r="C6" s="33" t="s">
        <v>13</v>
      </c>
      <c r="D6" s="34">
        <f>'Part-II'!I19</f>
        <v>0</v>
      </c>
      <c r="F6" s="30">
        <f>IF(ISNUMBER(D6),0,1)</f>
        <v>0</v>
      </c>
    </row>
    <row r="7" spans="1:6" s="28" customFormat="1" ht="15.75" thickBot="1" x14ac:dyDescent="0.3">
      <c r="C7" s="80" t="s">
        <v>37</v>
      </c>
      <c r="D7" s="34">
        <f>'Rate-Card'!J16+'Rate-Card'!I28</f>
        <v>27960</v>
      </c>
      <c r="F7" s="30"/>
    </row>
    <row r="8" spans="1:6" ht="15.75" thickBot="1" x14ac:dyDescent="0.3">
      <c r="C8" s="35" t="s">
        <v>14</v>
      </c>
      <c r="D8" s="36">
        <f>SUM(D5:D7)</f>
        <v>27979</v>
      </c>
      <c r="F8" s="17">
        <f>SUM(F5:F6)</f>
        <v>0</v>
      </c>
    </row>
  </sheetData>
  <sheetProtection selectLockedCells="1"/>
  <customSheetViews>
    <customSheetView guid="{781374E1-F6A5-4A55-8C28-470E4543C350}">
      <selection activeCell="C10" sqref="C10"/>
      <pageMargins left="0.7" right="0.7" top="0.75" bottom="0.75" header="0.3" footer="0.3"/>
    </customSheetView>
  </customSheetViews>
  <mergeCells count="3">
    <mergeCell ref="A1:E1"/>
    <mergeCell ref="A2:E2"/>
    <mergeCell ref="C4:D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Start</vt:lpstr>
      <vt:lpstr>Part-I</vt:lpstr>
      <vt:lpstr>Part-II</vt:lpstr>
      <vt:lpstr>Rate-Card</vt:lpstr>
      <vt:lpstr>Summary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manoharl.pal</cp:lastModifiedBy>
  <dcterms:created xsi:type="dcterms:W3CDTF">2017-06-17T09:50:12Z</dcterms:created>
  <dcterms:modified xsi:type="dcterms:W3CDTF">2023-10-10T11:27:19Z</dcterms:modified>
</cp:coreProperties>
</file>